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zd-my.sharepoint.com/personal/mpogoreli21_unizd_hr/Documents/Documents/3. Financijski plan/Rebalans/2024/"/>
    </mc:Choice>
  </mc:AlternateContent>
  <xr:revisionPtr revIDLastSave="69" documentId="8_{F066AA17-B1C2-42F9-B473-5019F1C2EFD8}" xr6:coauthVersionLast="47" xr6:coauthVersionMax="47" xr10:uidLastSave="{F91DAD96-8529-4123-B8CC-692709DF976F}"/>
  <bookViews>
    <workbookView xWindow="28680" yWindow="2595" windowWidth="21840" windowHeight="13140" xr2:uid="{00000000-000D-0000-FFFF-FFFF00000000}"/>
  </bookViews>
  <sheets>
    <sheet name="A.1 PRIHODI I RASHODI EK" sheetId="35" r:id="rId1"/>
    <sheet name="A.2 PRIHODI I RASHODI IF" sheetId="36" r:id="rId2"/>
    <sheet name="A.3 RASHODI FUNK" sheetId="33" r:id="rId3"/>
  </sheets>
  <definedNames>
    <definedName name="Excel_BuiltIn_Print_Titles_3">#REF!</definedName>
    <definedName name="Excel_BuiltIn_Print_Titles_3_1">#REF!</definedName>
    <definedName name="_xlnm.Print_Titles" localSheetId="1">'A.2 PRIHODI I RASHODI IF'!$4:$5</definedName>
    <definedName name="_xlnm.Print_Titles" localSheetId="2">'A.3 RASHODI FUNK'!$4:$4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36" l="1"/>
  <c r="G8" i="36"/>
  <c r="G9" i="36"/>
  <c r="G10" i="36"/>
  <c r="G11" i="36"/>
  <c r="G12" i="36"/>
  <c r="G13" i="36"/>
  <c r="G14" i="36"/>
  <c r="G15" i="36"/>
  <c r="G16" i="36"/>
  <c r="G17" i="36"/>
  <c r="G18" i="36"/>
  <c r="G19" i="36"/>
  <c r="G20" i="36"/>
  <c r="G21" i="36"/>
  <c r="G22" i="36"/>
  <c r="G23" i="36"/>
  <c r="G24" i="36"/>
  <c r="G25" i="36"/>
  <c r="G26" i="36"/>
  <c r="G27" i="36"/>
  <c r="G28" i="36"/>
  <c r="G29" i="36"/>
  <c r="G30" i="36"/>
  <c r="G6" i="36"/>
  <c r="D29" i="36"/>
  <c r="E29" i="36"/>
  <c r="F29" i="36"/>
  <c r="C29" i="36"/>
  <c r="D26" i="36"/>
  <c r="E26" i="36"/>
  <c r="F26" i="36"/>
  <c r="C26" i="36"/>
  <c r="D15" i="36"/>
  <c r="E15" i="36"/>
  <c r="F15" i="36"/>
  <c r="C15" i="36"/>
  <c r="D12" i="36"/>
  <c r="E12" i="36"/>
  <c r="F12" i="36"/>
  <c r="C12" i="36"/>
  <c r="D10" i="36"/>
  <c r="E10" i="36"/>
  <c r="F10" i="36"/>
  <c r="C10" i="36"/>
  <c r="D7" i="36"/>
  <c r="E7" i="36"/>
  <c r="F7" i="36"/>
  <c r="C7" i="36"/>
  <c r="D11" i="35"/>
  <c r="D10" i="35" s="1"/>
  <c r="D19" i="35"/>
  <c r="F6" i="36" l="1"/>
  <c r="E6" i="36"/>
  <c r="D6" i="36"/>
  <c r="C6" i="36"/>
  <c r="H20" i="35" l="1"/>
  <c r="H21" i="35"/>
  <c r="H19" i="35"/>
  <c r="F19" i="35"/>
  <c r="G19" i="35"/>
  <c r="E19" i="35"/>
  <c r="H13" i="35"/>
  <c r="H14" i="35"/>
  <c r="H15" i="35"/>
  <c r="H16" i="35"/>
  <c r="H17" i="35"/>
  <c r="H18" i="35"/>
  <c r="H12" i="35"/>
  <c r="F11" i="35"/>
  <c r="H11" i="35" s="1"/>
  <c r="G11" i="35"/>
  <c r="E11" i="35"/>
  <c r="F10" i="35" l="1"/>
  <c r="G10" i="35"/>
  <c r="E10" i="35"/>
  <c r="H10" i="35" l="1"/>
  <c r="D5" i="33" l="1"/>
  <c r="E5" i="33"/>
  <c r="F5" i="33"/>
  <c r="G5" i="33"/>
  <c r="C5" i="33"/>
  <c r="D66" i="33"/>
  <c r="E66" i="33"/>
  <c r="F66" i="33"/>
  <c r="G66" i="33"/>
  <c r="C66" i="33"/>
  <c r="G70" i="33"/>
  <c r="D31" i="36"/>
  <c r="E31" i="36"/>
  <c r="F31" i="36"/>
  <c r="G31" i="36"/>
  <c r="C31" i="36"/>
  <c r="G33" i="36"/>
  <c r="G34" i="36"/>
  <c r="G35" i="36"/>
  <c r="G36" i="36"/>
  <c r="G37" i="36"/>
  <c r="G38" i="36"/>
  <c r="G39" i="36"/>
  <c r="G40" i="36"/>
  <c r="G41" i="36"/>
  <c r="G42" i="36"/>
  <c r="G43" i="36"/>
  <c r="G44" i="36"/>
  <c r="G45" i="36"/>
  <c r="G46" i="36"/>
  <c r="G47" i="36"/>
  <c r="G48" i="36"/>
  <c r="G49" i="36"/>
  <c r="G50" i="36"/>
  <c r="G51" i="36"/>
  <c r="G52" i="36"/>
  <c r="G53" i="36"/>
  <c r="G54" i="36"/>
  <c r="G55" i="36"/>
  <c r="G32" i="36"/>
  <c r="D54" i="36"/>
  <c r="E54" i="36"/>
  <c r="F54" i="36"/>
  <c r="C54" i="36"/>
  <c r="D51" i="36"/>
  <c r="E51" i="36"/>
  <c r="F51" i="36"/>
  <c r="C51" i="36"/>
  <c r="D40" i="36"/>
  <c r="E40" i="36"/>
  <c r="F40" i="36"/>
  <c r="C40" i="36"/>
  <c r="D37" i="36"/>
  <c r="E37" i="36"/>
  <c r="F37" i="36"/>
  <c r="C37" i="36"/>
  <c r="D35" i="36"/>
  <c r="E35" i="36"/>
  <c r="F35" i="36"/>
  <c r="C35" i="36"/>
  <c r="D32" i="36"/>
  <c r="E32" i="36"/>
  <c r="F32" i="36"/>
  <c r="C32" i="36"/>
  <c r="H28" i="35"/>
  <c r="H29" i="35"/>
  <c r="H30" i="35"/>
  <c r="H31" i="35"/>
  <c r="H32" i="35"/>
  <c r="H33" i="35"/>
  <c r="H34" i="35"/>
  <c r="H36" i="35"/>
  <c r="H37" i="35"/>
  <c r="H38" i="35"/>
  <c r="H39" i="35"/>
  <c r="H40" i="35"/>
  <c r="E27" i="35" l="1"/>
  <c r="E26" i="35" s="1"/>
  <c r="F27" i="35"/>
  <c r="F26" i="35" s="1"/>
  <c r="G27" i="35"/>
  <c r="H27" i="35" s="1"/>
  <c r="D27" i="35"/>
  <c r="D26" i="35" s="1"/>
  <c r="E35" i="35"/>
  <c r="F35" i="35"/>
  <c r="G35" i="35"/>
  <c r="H35" i="35" s="1"/>
  <c r="D35" i="35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6" i="33"/>
  <c r="H7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26" i="36"/>
  <c r="H27" i="36"/>
  <c r="H28" i="36"/>
  <c r="H29" i="36"/>
  <c r="H30" i="36"/>
  <c r="H31" i="36"/>
  <c r="H32" i="36"/>
  <c r="H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50" i="36"/>
  <c r="H51" i="36"/>
  <c r="H52" i="36"/>
  <c r="H53" i="36"/>
  <c r="H54" i="36"/>
  <c r="H55" i="36"/>
  <c r="H6" i="36"/>
  <c r="I27" i="35"/>
  <c r="I28" i="35"/>
  <c r="I29" i="35"/>
  <c r="I30" i="35"/>
  <c r="I31" i="35"/>
  <c r="I32" i="35"/>
  <c r="I33" i="35"/>
  <c r="I34" i="35"/>
  <c r="I35" i="35"/>
  <c r="I36" i="35"/>
  <c r="I37" i="35"/>
  <c r="I38" i="35"/>
  <c r="I39" i="35"/>
  <c r="I40" i="35"/>
  <c r="I26" i="35"/>
  <c r="I11" i="35"/>
  <c r="I12" i="35"/>
  <c r="I13" i="35"/>
  <c r="I14" i="35"/>
  <c r="I15" i="35"/>
  <c r="I16" i="35"/>
  <c r="I17" i="35"/>
  <c r="I18" i="35"/>
  <c r="I19" i="35"/>
  <c r="I20" i="35"/>
  <c r="I21" i="35"/>
  <c r="I10" i="35"/>
  <c r="G26" i="35" l="1"/>
  <c r="H26" i="35" s="1"/>
</calcChain>
</file>

<file path=xl/sharedStrings.xml><?xml version="1.0" encoding="utf-8"?>
<sst xmlns="http://schemas.openxmlformats.org/spreadsheetml/2006/main" count="200" uniqueCount="157">
  <si>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</si>
  <si>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</si>
  <si>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</si>
  <si>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</si>
  <si>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</si>
  <si>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dodatna ulaganja na nefinancijskoj imovini</t>
  </si>
  <si>
    <t>Rashodi za nabavu proizvedene dugotrajne imovine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</si>
  <si>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</si>
  <si>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</si>
  <si>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</si>
  <si>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</si>
  <si>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</si>
  <si>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UKUPNO RASHODI</t>
  </si>
  <si>
    <t>573 Instrumenti Europskog gospodarskog prostora i ostali instrumenti</t>
  </si>
  <si>
    <t>575 Fondovi za unutarnje poslove</t>
  </si>
  <si>
    <t>I. OPĆI DIO</t>
  </si>
  <si>
    <t xml:space="preserve">A. RAČUN PRIHODA I RASHODA 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</si>
  <si>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</si>
  <si>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</si>
  <si>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</si>
  <si>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</si>
  <si>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</si>
  <si>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</si>
  <si>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</si>
  <si>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</si>
  <si>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</si>
  <si>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</si>
  <si>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</si>
  <si>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</si>
  <si>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</si>
  <si>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</si>
  <si>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</si>
  <si>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</si>
  <si>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</si>
  <si>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Prihodi iz nadležnog proračuna i od HZZO-a temeljem ugovornih obveza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</si>
  <si>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</si>
  <si>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</si>
  <si>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</si>
  <si>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</si>
  <si>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</si>
  <si>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</si>
  <si>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</si>
  <si>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</si>
  <si>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Istraživanje i razvoj: Opće javne usluge</t>
  </si>
  <si>
    <t>Istraživanje i razvoj obrazovanja</t>
  </si>
  <si>
    <t>Usluge obrazovanja koje nisu drugdje svrstane</t>
  </si>
  <si>
    <t>Službe kulture</t>
  </si>
  <si>
    <t>Prijenosi općeg karaktera između različitih državnih razina</t>
  </si>
  <si>
    <t>Dodatne usluge u obrazovanju</t>
  </si>
  <si>
    <t>Obrazovanje koje se ne može definirati po stupnju</t>
  </si>
  <si>
    <t>Komunikacije</t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</si>
  <si>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</si>
  <si>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</si>
  <si>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</si>
  <si>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</si>
  <si>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</si>
  <si>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</si>
  <si>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</si>
  <si>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</si>
  <si>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</si>
  <si>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</si>
  <si>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</si>
  <si>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</si>
  <si>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</si>
  <si>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</si>
  <si>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</si>
  <si>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</si>
  <si>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</si>
  <si>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</si>
  <si>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</si>
  <si>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</si>
  <si>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</si>
  <si>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</si>
  <si>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</si>
  <si>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</si>
  <si>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</si>
  <si>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</si>
  <si>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</si>
  <si>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</si>
  <si>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</si>
  <si>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</si>
  <si>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</si>
  <si>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</si>
  <si>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</si>
  <si>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</si>
  <si>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</si>
  <si>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</si>
  <si>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</si>
  <si>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</si>
  <si>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</si>
  <si>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</si>
  <si>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</si>
  <si>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</si>
  <si>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</si>
  <si>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</si>
  <si>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</si>
  <si>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</si>
  <si>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</si>
  <si>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</si>
  <si>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</si>
  <si>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</si>
  <si>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</si>
  <si>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</si>
  <si>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</si>
  <si>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</si>
  <si>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</si>
  <si>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</si>
  <si>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</si>
  <si>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</si>
  <si>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</si>
  <si>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</si>
  <si>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</si>
  <si>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</si>
  <si>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</si>
  <si>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</si>
  <si>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</si>
  <si>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</si>
  <si>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</si>
  <si>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</si>
  <si>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u EUR</t>
  </si>
  <si>
    <t>A1. PRIHODI I RASHODI PREMA EKONOMSKOJ KLASIFIKACIJI</t>
  </si>
  <si>
    <t>BROJČANA OZNAKA I NAZIV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</si>
  <si>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</si>
  <si>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</si>
  <si>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</si>
  <si>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</si>
  <si>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</si>
  <si>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</si>
  <si>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</si>
  <si>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</si>
  <si>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</si>
  <si>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</si>
  <si>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</si>
  <si>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</si>
  <si>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</si>
  <si>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</si>
  <si>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</si>
  <si>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</si>
  <si>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</si>
  <si>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</si>
  <si>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</si>
  <si>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</si>
  <si>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</si>
  <si>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</si>
  <si>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</si>
  <si>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</si>
  <si>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</si>
  <si>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</si>
  <si>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576 Fond solidarnosti Europske unije – potres</t>
  </si>
  <si>
    <t>RAZLIKA</t>
  </si>
  <si>
    <t xml:space="preserve">RAZLIKA
</t>
  </si>
  <si>
    <t>IZMJENE I DOPUNE (REBALANS) FINANCIJSKOG PLANA ZA 2024. GODINU</t>
  </si>
  <si>
    <t>IZVRŠENJE
2023.</t>
  </si>
  <si>
    <t>TEKUĆI PLAN
2024.</t>
  </si>
  <si>
    <t>PLAN 
ZA 2024.</t>
  </si>
  <si>
    <t>IZMJENE I DOPUNE 2024.</t>
  </si>
  <si>
    <t xml:space="preserve">            IZMJENE I DOPUNE (REBALANS) FINANCIJSKOG PLANA ZA 2024.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</si>
</sst>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  <charset val="238"/>
    </font>
    <font>
      <sz val="10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sz val="10"/>
      <color rgb="FF000000"/>
      <name val="Open Sans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6"/>
      <color indexed="8"/>
      <name val="Calibri"/>
      <family val="2"/>
      <charset val="238"/>
    </font>
    <font>
      <b/>
      <sz val="15"/>
      <color theme="3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6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3">
    <xf numFmtId="0" fontId="0" fillId="0" borderId="0"/>
    <xf numFmtId="164" fontId="12" fillId="0" borderId="0" applyFont="0" applyFill="0" applyBorder="0" applyAlignment="0" applyProtection="0"/>
    <xf numFmtId="0" fontId="6" fillId="0" borderId="0"/>
    <xf numFmtId="0" fontId="11" fillId="0" borderId="0"/>
    <xf numFmtId="0" fontId="16" fillId="0" borderId="0"/>
    <xf numFmtId="0" fontId="9" fillId="0" borderId="0"/>
    <xf numFmtId="4" fontId="5" fillId="4" borderId="1" applyNumberFormat="0" applyProtection="0">
      <alignment vertical="center"/>
    </xf>
    <xf numFmtId="4" fontId="5" fillId="6" borderId="1" applyNumberFormat="0" applyProtection="0">
      <alignment horizontal="left" vertical="center" indent="1" justifyLastLine="1"/>
    </xf>
    <xf numFmtId="4" fontId="5" fillId="5" borderId="1" applyNumberFormat="0" applyProtection="0">
      <alignment horizontal="left" vertical="center" indent="1" justifyLastLine="1"/>
    </xf>
    <xf numFmtId="4" fontId="5" fillId="7" borderId="1" applyNumberFormat="0" applyProtection="0">
      <alignment horizontal="right" vertical="center"/>
    </xf>
    <xf numFmtId="0" fontId="5" fillId="3" borderId="1" applyNumberFormat="0" applyProtection="0">
      <alignment horizontal="left" vertical="center" indent="1" justifyLastLine="1"/>
    </xf>
    <xf numFmtId="0" fontId="5" fillId="8" borderId="1" applyNumberFormat="0" applyProtection="0">
      <alignment horizontal="left" vertical="center" indent="1" justifyLastLine="1"/>
    </xf>
    <xf numFmtId="0" fontId="5" fillId="2" borderId="1" applyNumberFormat="0" applyProtection="0">
      <alignment horizontal="left" vertical="center" indent="1" justifyLastLine="1"/>
    </xf>
    <xf numFmtId="0" fontId="5" fillId="9" borderId="1" applyNumberFormat="0" applyProtection="0">
      <alignment horizontal="left" vertical="center" indent="1" justifyLastLine="1"/>
    </xf>
    <xf numFmtId="0" fontId="15" fillId="10" borderId="2" applyBorder="0"/>
    <xf numFmtId="4" fontId="5" fillId="0" borderId="1" applyNumberFormat="0" applyProtection="0">
      <alignment horizontal="right" vertical="center"/>
    </xf>
    <xf numFmtId="4" fontId="5" fillId="5" borderId="1" applyNumberFormat="0" applyProtection="0">
      <alignment horizontal="left" vertical="center" indent="1" justifyLastLine="1"/>
    </xf>
    <xf numFmtId="0" fontId="17" fillId="18" borderId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3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3" fillId="30" borderId="0" applyNumberFormat="0" applyBorder="0" applyAlignment="0" applyProtection="0"/>
    <xf numFmtId="0" fontId="24" fillId="25" borderId="0" applyNumberFormat="0" applyBorder="0" applyAlignment="0" applyProtection="0"/>
    <xf numFmtId="0" fontId="24" fillId="31" borderId="0" applyNumberFormat="0" applyBorder="0" applyAlignment="0" applyProtection="0"/>
    <xf numFmtId="0" fontId="23" fillId="26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3" fillId="24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3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4" fontId="27" fillId="6" borderId="1" applyNumberFormat="0" applyProtection="0">
      <alignment vertical="center"/>
    </xf>
    <xf numFmtId="0" fontId="20" fillId="4" borderId="8" applyNumberFormat="0" applyProtection="0">
      <alignment horizontal="left" vertical="top" indent="1"/>
    </xf>
    <xf numFmtId="4" fontId="5" fillId="39" borderId="1" applyNumberFormat="0" applyProtection="0">
      <alignment horizontal="right" vertical="center"/>
    </xf>
    <xf numFmtId="4" fontId="5" fillId="40" borderId="1" applyNumberFormat="0" applyProtection="0">
      <alignment horizontal="right" vertical="center"/>
    </xf>
    <xf numFmtId="4" fontId="5" fillId="41" borderId="3" applyNumberFormat="0" applyProtection="0">
      <alignment horizontal="right" vertical="center"/>
    </xf>
    <xf numFmtId="4" fontId="5" fillId="21" borderId="1" applyNumberFormat="0" applyProtection="0">
      <alignment horizontal="right" vertical="center"/>
    </xf>
    <xf numFmtId="4" fontId="5" fillId="42" borderId="1" applyNumberFormat="0" applyProtection="0">
      <alignment horizontal="right" vertical="center"/>
    </xf>
    <xf numFmtId="4" fontId="5" fillId="43" borderId="1" applyNumberFormat="0" applyProtection="0">
      <alignment horizontal="right" vertical="center"/>
    </xf>
    <xf numFmtId="4" fontId="5" fillId="20" borderId="1" applyNumberFormat="0" applyProtection="0">
      <alignment horizontal="right" vertical="center"/>
    </xf>
    <xf numFmtId="4" fontId="5" fillId="19" borderId="1" applyNumberFormat="0" applyProtection="0">
      <alignment horizontal="right" vertical="center"/>
    </xf>
    <xf numFmtId="4" fontId="5" fillId="44" borderId="1" applyNumberFormat="0" applyProtection="0">
      <alignment horizontal="right" vertical="center"/>
    </xf>
    <xf numFmtId="4" fontId="5" fillId="45" borderId="3" applyNumberFormat="0" applyProtection="0">
      <alignment horizontal="left" vertical="center" indent="1" justifyLastLine="1"/>
    </xf>
    <xf numFmtId="4" fontId="19" fillId="10" borderId="3" applyNumberFormat="0" applyProtection="0">
      <alignment horizontal="left" vertical="center" indent="1" justifyLastLine="1"/>
    </xf>
    <xf numFmtId="4" fontId="19" fillId="10" borderId="3" applyNumberFormat="0" applyProtection="0">
      <alignment horizontal="left" vertical="center" indent="1" justifyLastLine="1"/>
    </xf>
    <xf numFmtId="4" fontId="5" fillId="9" borderId="3" applyNumberFormat="0" applyProtection="0">
      <alignment horizontal="left" vertical="center" indent="1" justifyLastLine="1"/>
    </xf>
    <xf numFmtId="4" fontId="5" fillId="7" borderId="3" applyNumberFormat="0" applyProtection="0">
      <alignment horizontal="left" vertical="center" indent="1" justifyLastLine="1"/>
    </xf>
    <xf numFmtId="0" fontId="5" fillId="10" borderId="8" applyNumberFormat="0" applyProtection="0">
      <alignment horizontal="left" vertical="top" indent="1"/>
    </xf>
    <xf numFmtId="0" fontId="5" fillId="7" borderId="8" applyNumberFormat="0" applyProtection="0">
      <alignment horizontal="left" vertical="top" indent="1"/>
    </xf>
    <xf numFmtId="0" fontId="5" fillId="2" borderId="8" applyNumberFormat="0" applyProtection="0">
      <alignment horizontal="left" vertical="top" indent="1"/>
    </xf>
    <xf numFmtId="0" fontId="5" fillId="9" borderId="8" applyNumberFormat="0" applyProtection="0">
      <alignment horizontal="left" vertical="top" indent="1"/>
    </xf>
    <xf numFmtId="0" fontId="5" fillId="46" borderId="9" applyNumberFormat="0">
      <protection locked="0"/>
    </xf>
    <xf numFmtId="4" fontId="18" fillId="47" borderId="8" applyNumberFormat="0" applyProtection="0">
      <alignment vertical="center"/>
    </xf>
    <xf numFmtId="4" fontId="28" fillId="0" borderId="6" applyNumberFormat="0" applyProtection="0">
      <alignment vertical="center"/>
    </xf>
    <xf numFmtId="4" fontId="18" fillId="3" borderId="8" applyNumberFormat="0" applyProtection="0">
      <alignment horizontal="left" vertical="center" indent="1"/>
    </xf>
    <xf numFmtId="0" fontId="18" fillId="47" borderId="8" applyNumberFormat="0" applyProtection="0">
      <alignment horizontal="left" vertical="top" indent="1"/>
    </xf>
    <xf numFmtId="4" fontId="27" fillId="15" borderId="1" applyNumberFormat="0" applyProtection="0">
      <alignment horizontal="right" vertical="center"/>
    </xf>
    <xf numFmtId="0" fontId="18" fillId="7" borderId="8" applyNumberFormat="0" applyProtection="0">
      <alignment horizontal="left" vertical="top" indent="1"/>
    </xf>
    <xf numFmtId="4" fontId="21" fillId="48" borderId="3" applyNumberFormat="0" applyProtection="0">
      <alignment horizontal="left" vertical="center" indent="1" justifyLastLine="1"/>
    </xf>
    <xf numFmtId="0" fontId="28" fillId="0" borderId="6"/>
    <xf numFmtId="4" fontId="22" fillId="46" borderId="1" applyNumberFormat="0" applyProtection="0">
      <alignment horizontal="right" vertical="center"/>
    </xf>
    <xf numFmtId="0" fontId="26" fillId="0" borderId="0" applyNumberFormat="0" applyFill="0" applyBorder="0" applyAlignment="0" applyProtection="0"/>
    <xf numFmtId="0" fontId="30" fillId="0" borderId="0"/>
    <xf numFmtId="0" fontId="5" fillId="3" borderId="1" applyNumberFormat="0" applyProtection="0">
      <alignment horizontal="left" vertical="center" indent="1"/>
    </xf>
    <xf numFmtId="0" fontId="32" fillId="0" borderId="10" applyNumberFormat="0" applyFill="0" applyAlignment="0" applyProtection="0"/>
    <xf numFmtId="0" fontId="13" fillId="18" borderId="0"/>
    <xf numFmtId="4" fontId="34" fillId="6" borderId="11" applyNumberFormat="0" applyProtection="0">
      <alignment vertical="center"/>
    </xf>
    <xf numFmtId="4" fontId="35" fillId="6" borderId="11" applyNumberFormat="0" applyProtection="0">
      <alignment vertical="center"/>
    </xf>
    <xf numFmtId="4" fontId="34" fillId="6" borderId="11" applyNumberFormat="0" applyProtection="0">
      <alignment horizontal="left" vertical="center" indent="1"/>
    </xf>
    <xf numFmtId="4" fontId="34" fillId="6" borderId="11" applyNumberFormat="0" applyProtection="0">
      <alignment horizontal="left" vertical="center" indent="1"/>
    </xf>
    <xf numFmtId="0" fontId="14" fillId="2" borderId="11" applyNumberFormat="0" applyProtection="0">
      <alignment horizontal="left" vertical="center" indent="1"/>
    </xf>
    <xf numFmtId="4" fontId="34" fillId="51" borderId="11" applyNumberFormat="0" applyProtection="0">
      <alignment horizontal="right" vertical="center"/>
    </xf>
    <xf numFmtId="4" fontId="34" fillId="52" borderId="11" applyNumberFormat="0" applyProtection="0">
      <alignment horizontal="right" vertical="center"/>
    </xf>
    <xf numFmtId="4" fontId="34" fillId="53" borderId="11" applyNumberFormat="0" applyProtection="0">
      <alignment horizontal="right" vertical="center"/>
    </xf>
    <xf numFmtId="4" fontId="34" fillId="16" borderId="11" applyNumberFormat="0" applyProtection="0">
      <alignment horizontal="right" vertical="center"/>
    </xf>
    <xf numFmtId="4" fontId="34" fillId="54" borderId="11" applyNumberFormat="0" applyProtection="0">
      <alignment horizontal="right" vertical="center"/>
    </xf>
    <xf numFmtId="4" fontId="34" fillId="55" borderId="11" applyNumberFormat="0" applyProtection="0">
      <alignment horizontal="right" vertical="center"/>
    </xf>
    <xf numFmtId="4" fontId="34" fillId="56" borderId="11" applyNumberFormat="0" applyProtection="0">
      <alignment horizontal="right" vertical="center"/>
    </xf>
    <xf numFmtId="4" fontId="34" fillId="57" borderId="11" applyNumberFormat="0" applyProtection="0">
      <alignment horizontal="right" vertical="center"/>
    </xf>
    <xf numFmtId="4" fontId="34" fillId="58" borderId="11" applyNumberFormat="0" applyProtection="0">
      <alignment horizontal="right" vertical="center"/>
    </xf>
    <xf numFmtId="4" fontId="36" fillId="59" borderId="11" applyNumberFormat="0" applyProtection="0">
      <alignment horizontal="left" vertical="center" indent="1"/>
    </xf>
    <xf numFmtId="4" fontId="34" fillId="60" borderId="12" applyNumberFormat="0" applyProtection="0">
      <alignment horizontal="left" vertical="center" indent="1"/>
    </xf>
    <xf numFmtId="4" fontId="37" fillId="61" borderId="0" applyNumberFormat="0" applyProtection="0">
      <alignment horizontal="left" vertical="center" indent="1"/>
    </xf>
    <xf numFmtId="0" fontId="40" fillId="2" borderId="11" applyNumberFormat="0" applyProtection="0">
      <alignment horizontal="center" vertical="center"/>
    </xf>
    <xf numFmtId="4" fontId="9" fillId="60" borderId="11" applyNumberFormat="0" applyProtection="0">
      <alignment horizontal="left" vertical="center" indent="1"/>
    </xf>
    <xf numFmtId="4" fontId="9" fillId="62" borderId="11" applyNumberFormat="0" applyProtection="0">
      <alignment horizontal="left" vertical="center" indent="1"/>
    </xf>
    <xf numFmtId="0" fontId="11" fillId="62" borderId="11" applyNumberFormat="0" applyProtection="0">
      <alignment horizontal="left" vertical="center" wrapText="1" indent="1"/>
    </xf>
    <xf numFmtId="0" fontId="11" fillId="62" borderId="11" applyNumberFormat="0" applyProtection="0">
      <alignment horizontal="left" vertical="center" indent="1"/>
    </xf>
    <xf numFmtId="0" fontId="11" fillId="63" borderId="11" applyNumberFormat="0" applyProtection="0">
      <alignment horizontal="left" vertical="center" wrapText="1" indent="1"/>
    </xf>
    <xf numFmtId="0" fontId="11" fillId="63" borderId="11" applyNumberFormat="0" applyProtection="0">
      <alignment horizontal="left" vertical="center" indent="1"/>
    </xf>
    <xf numFmtId="0" fontId="11" fillId="64" borderId="11" applyNumberFormat="0" applyProtection="0">
      <alignment horizontal="left" vertical="center" wrapText="1" indent="1"/>
    </xf>
    <xf numFmtId="0" fontId="11" fillId="64" borderId="11" applyNumberFormat="0" applyProtection="0">
      <alignment horizontal="left" vertical="center" indent="1"/>
    </xf>
    <xf numFmtId="0" fontId="11" fillId="14" borderId="11" applyNumberFormat="0" applyProtection="0">
      <alignment horizontal="left" vertical="center" wrapText="1" indent="1"/>
    </xf>
    <xf numFmtId="0" fontId="11" fillId="14" borderId="11" applyNumberFormat="0" applyProtection="0">
      <alignment horizontal="left" vertical="center" indent="1"/>
    </xf>
    <xf numFmtId="0" fontId="11" fillId="0" borderId="0"/>
    <xf numFmtId="4" fontId="34" fillId="13" borderId="11" applyNumberFormat="0" applyProtection="0">
      <alignment vertical="center"/>
    </xf>
    <xf numFmtId="4" fontId="35" fillId="13" borderId="11" applyNumberFormat="0" applyProtection="0">
      <alignment vertical="center"/>
    </xf>
    <xf numFmtId="4" fontId="34" fillId="13" borderId="11" applyNumberFormat="0" applyProtection="0">
      <alignment horizontal="left" vertical="center" indent="1"/>
    </xf>
    <xf numFmtId="4" fontId="34" fillId="13" borderId="11" applyNumberFormat="0" applyProtection="0">
      <alignment horizontal="left" vertical="center" indent="1"/>
    </xf>
    <xf numFmtId="4" fontId="34" fillId="60" borderId="11" applyNumberFormat="0" applyProtection="0">
      <alignment horizontal="right" vertical="center"/>
    </xf>
    <xf numFmtId="4" fontId="35" fillId="60" borderId="11" applyNumberFormat="0" applyProtection="0">
      <alignment horizontal="right" vertical="center"/>
    </xf>
    <xf numFmtId="0" fontId="11" fillId="14" borderId="11" applyNumberFormat="0" applyProtection="0">
      <alignment horizontal="left" vertical="center" indent="1"/>
    </xf>
    <xf numFmtId="0" fontId="14" fillId="2" borderId="11" applyNumberFormat="0" applyProtection="0">
      <alignment horizontal="center" vertical="top" wrapText="1"/>
    </xf>
    <xf numFmtId="0" fontId="39" fillId="0" borderId="0" applyNumberFormat="0" applyProtection="0"/>
    <xf numFmtId="4" fontId="38" fillId="60" borderId="11" applyNumberFormat="0" applyProtection="0">
      <alignment horizontal="right" vertical="center"/>
    </xf>
    <xf numFmtId="0" fontId="13" fillId="18" borderId="0"/>
    <xf numFmtId="4" fontId="5" fillId="6" borderId="1" applyNumberFormat="0" applyProtection="0">
      <alignment horizontal="left" vertical="center" indent="1"/>
    </xf>
    <xf numFmtId="4" fontId="5" fillId="5" borderId="1" applyNumberFormat="0" applyProtection="0">
      <alignment horizontal="left" vertical="center" indent="1"/>
    </xf>
    <xf numFmtId="4" fontId="5" fillId="45" borderId="3" applyNumberFormat="0" applyProtection="0">
      <alignment horizontal="left" vertical="center" indent="1"/>
    </xf>
    <xf numFmtId="4" fontId="19" fillId="10" borderId="3" applyNumberFormat="0" applyProtection="0">
      <alignment horizontal="left" vertical="center" indent="1"/>
    </xf>
    <xf numFmtId="4" fontId="19" fillId="10" borderId="3" applyNumberFormat="0" applyProtection="0">
      <alignment horizontal="left" vertical="center" indent="1"/>
    </xf>
    <xf numFmtId="0" fontId="5" fillId="9" borderId="1" applyNumberFormat="0" applyProtection="0">
      <alignment horizontal="left" vertical="center" indent="1"/>
    </xf>
    <xf numFmtId="4" fontId="27" fillId="13" borderId="5" applyNumberFormat="0" applyProtection="0">
      <alignment vertical="center"/>
    </xf>
    <xf numFmtId="4" fontId="5" fillId="5" borderId="1" applyNumberFormat="0" applyProtection="0">
      <alignment horizontal="left" vertical="center" indent="1"/>
    </xf>
    <xf numFmtId="4" fontId="21" fillId="48" borderId="3" applyNumberFormat="0" applyProtection="0">
      <alignment horizontal="left" vertical="center" indent="1"/>
    </xf>
    <xf numFmtId="4" fontId="5" fillId="9" borderId="3" applyNumberFormat="0" applyProtection="0">
      <alignment horizontal="left" vertical="center" indent="1"/>
    </xf>
    <xf numFmtId="4" fontId="5" fillId="7" borderId="3" applyNumberFormat="0" applyProtection="0">
      <alignment horizontal="left" vertical="center" indent="1"/>
    </xf>
    <xf numFmtId="0" fontId="5" fillId="8" borderId="1" applyNumberFormat="0" applyProtection="0">
      <alignment horizontal="left" vertical="center" indent="1"/>
    </xf>
    <xf numFmtId="0" fontId="5" fillId="2" borderId="1" applyNumberFormat="0" applyProtection="0">
      <alignment horizontal="left" vertical="center" indent="1"/>
    </xf>
    <xf numFmtId="0" fontId="5" fillId="65" borderId="5"/>
    <xf numFmtId="0" fontId="11" fillId="0" borderId="0"/>
    <xf numFmtId="4" fontId="34" fillId="7" borderId="8" applyNumberFormat="0" applyProtection="0">
      <alignment horizontal="left" vertical="center" indent="1"/>
    </xf>
    <xf numFmtId="0" fontId="11" fillId="61" borderId="8" applyNumberFormat="0" applyProtection="0">
      <alignment horizontal="left" vertical="top" indent="1"/>
    </xf>
    <xf numFmtId="0" fontId="5" fillId="5" borderId="1" applyProtection="0">
      <alignment vertical="center"/>
    </xf>
    <xf numFmtId="4" fontId="36" fillId="66" borderId="0" applyNumberFormat="0" applyProtection="0">
      <alignment horizontal="left" vertical="center" indent="1"/>
    </xf>
    <xf numFmtId="4" fontId="34" fillId="9" borderId="0" applyNumberFormat="0" applyProtection="0">
      <alignment horizontal="left" vertical="center" indent="1"/>
    </xf>
    <xf numFmtId="4" fontId="34" fillId="13" borderId="8" applyNumberFormat="0" applyProtection="0">
      <alignment vertical="center"/>
    </xf>
    <xf numFmtId="4" fontId="43" fillId="48" borderId="0" applyNumberFormat="0" applyProtection="0">
      <alignment horizontal="left" vertical="top" indent="1"/>
    </xf>
    <xf numFmtId="4" fontId="36" fillId="6" borderId="8" applyNumberFormat="0" applyProtection="0">
      <alignment horizontal="left" vertical="center" indent="1"/>
    </xf>
    <xf numFmtId="0" fontId="42" fillId="61" borderId="8" applyNumberFormat="0" applyProtection="0">
      <alignment horizontal="left" vertical="center" indent="1"/>
    </xf>
    <xf numFmtId="4" fontId="34" fillId="9" borderId="8" applyNumberFormat="0" applyProtection="0">
      <alignment horizontal="right" vertical="center"/>
    </xf>
    <xf numFmtId="4" fontId="38" fillId="9" borderId="8" applyNumberFormat="0" applyProtection="0">
      <alignment horizontal="right" vertical="center"/>
    </xf>
    <xf numFmtId="0" fontId="19" fillId="66" borderId="8" applyNumberFormat="0" applyProtection="0">
      <alignment horizontal="left" vertical="center" indent="1"/>
    </xf>
    <xf numFmtId="0" fontId="11" fillId="67" borderId="8" applyNumberFormat="0" applyProtection="0">
      <alignment horizontal="left" vertical="center" indent="1"/>
    </xf>
    <xf numFmtId="0" fontId="19" fillId="17" borderId="8" applyNumberFormat="0" applyProtection="0">
      <alignment horizontal="left" vertical="center" indent="1"/>
    </xf>
  </cellStyleXfs>
  <cellXfs count="89">
    <xf numFmtId="0" fontId="0" fillId="0" borderId="0" xfId="0"/>
    <xf numFmtId="0" fontId="8" fillId="12" borderId="4" xfId="2" applyNumberFormat="1" applyFont="1" applyFill="1" applyBorder="1" applyAlignment="1" applyProtection="1">
      <alignment horizontal="center" vertical="center" wrapText="1"/>
    </xf>
    <xf numFmtId="0" fontId="7" fillId="0" borderId="0" xfId="2" applyFont="1" applyProtection="1"/>
    <xf numFmtId="0" fontId="6" fillId="0" borderId="0" xfId="2" applyProtection="1"/>
    <xf numFmtId="0" fontId="8" fillId="12" borderId="4" xfId="2" applyFont="1" applyFill="1" applyBorder="1" applyAlignment="1" applyProtection="1">
      <alignment horizontal="center" vertical="center" wrapText="1"/>
    </xf>
    <xf numFmtId="0" fontId="4" fillId="0" borderId="5" xfId="5" applyFont="1" applyFill="1" applyBorder="1" applyAlignment="1" applyProtection="1">
      <alignment horizontal="left" vertical="center" wrapText="1"/>
    </xf>
    <xf numFmtId="0" fontId="10" fillId="13" borderId="5" xfId="5" applyFont="1" applyFill="1" applyBorder="1" applyAlignment="1" applyProtection="1">
      <alignment horizontal="left" vertical="center" wrapText="1"/>
    </xf>
    <xf numFmtId="0" fontId="31" fillId="0" borderId="0" xfId="2" applyNumberFormat="1" applyFont="1" applyFill="1" applyBorder="1" applyAlignment="1" applyProtection="1">
      <alignment horizontal="center" vertical="center" wrapText="1"/>
    </xf>
    <xf numFmtId="0" fontId="31" fillId="0" borderId="0" xfId="2" applyNumberFormat="1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0" fillId="13" borderId="5" xfId="5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4" fillId="0" borderId="5" xfId="5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3" fontId="10" fillId="13" borderId="5" xfId="5" applyNumberFormat="1" applyFont="1" applyFill="1" applyBorder="1" applyAlignment="1" applyProtection="1">
      <alignment horizontal="right" vertical="center" wrapText="1"/>
    </xf>
    <xf numFmtId="3" fontId="10" fillId="13" borderId="5" xfId="5" applyNumberFormat="1" applyFont="1" applyFill="1" applyBorder="1" applyAlignment="1" applyProtection="1">
      <alignment vertical="center" wrapText="1"/>
    </xf>
    <xf numFmtId="0" fontId="44" fillId="0" borderId="0" xfId="0" applyFont="1"/>
    <xf numFmtId="0" fontId="44" fillId="0" borderId="0" xfId="0" applyFont="1" applyAlignment="1">
      <alignment wrapText="1"/>
    </xf>
    <xf numFmtId="0" fontId="44" fillId="0" borderId="0" xfId="0" applyFont="1" applyAlignment="1">
      <alignment vertical="center" wrapText="1"/>
    </xf>
    <xf numFmtId="0" fontId="45" fillId="0" borderId="0" xfId="0" applyNumberFormat="1" applyFont="1" applyFill="1" applyBorder="1" applyAlignment="1" applyProtection="1">
      <alignment horizontal="center" vertical="center" wrapText="1"/>
    </xf>
    <xf numFmtId="0" fontId="46" fillId="0" borderId="0" xfId="0" applyNumberFormat="1" applyFont="1" applyFill="1" applyBorder="1" applyAlignment="1" applyProtection="1">
      <alignment vertical="center" wrapText="1"/>
    </xf>
    <xf numFmtId="0" fontId="47" fillId="0" borderId="0" xfId="0" applyNumberFormat="1" applyFont="1" applyFill="1" applyBorder="1" applyAlignment="1" applyProtection="1">
      <alignment horizontal="center" vertical="center" wrapText="1"/>
    </xf>
    <xf numFmtId="0" fontId="47" fillId="50" borderId="5" xfId="0" quotePrefix="1" applyFont="1" applyFill="1" applyBorder="1" applyAlignment="1">
      <alignment horizontal="center" vertical="center" wrapText="1"/>
    </xf>
    <xf numFmtId="0" fontId="47" fillId="50" borderId="5" xfId="0" applyNumberFormat="1" applyFont="1" applyFill="1" applyBorder="1" applyAlignment="1" applyProtection="1">
      <alignment horizontal="center" vertical="center" wrapText="1"/>
    </xf>
    <xf numFmtId="0" fontId="48" fillId="50" borderId="5" xfId="0" quotePrefix="1" applyFont="1" applyFill="1" applyBorder="1" applyAlignment="1">
      <alignment horizontal="center" vertical="center" wrapText="1"/>
    </xf>
    <xf numFmtId="0" fontId="48" fillId="50" borderId="5" xfId="0" applyNumberFormat="1" applyFont="1" applyFill="1" applyBorder="1" applyAlignment="1" applyProtection="1">
      <alignment horizontal="center" vertical="center" wrapText="1"/>
    </xf>
    <xf numFmtId="0" fontId="49" fillId="49" borderId="5" xfId="0" applyNumberFormat="1" applyFont="1" applyFill="1" applyBorder="1" applyAlignment="1" applyProtection="1">
      <alignment horizontal="left" vertical="center" wrapText="1"/>
    </xf>
    <xf numFmtId="0" fontId="33" fillId="49" borderId="5" xfId="0" applyNumberFormat="1" applyFont="1" applyFill="1" applyBorder="1" applyAlignment="1" applyProtection="1">
      <alignment horizontal="left" vertical="center" wrapText="1"/>
    </xf>
    <xf numFmtId="0" fontId="49" fillId="49" borderId="5" xfId="0" quotePrefix="1" applyFont="1" applyFill="1" applyBorder="1" applyAlignment="1">
      <alignment horizontal="left" vertical="center"/>
    </xf>
    <xf numFmtId="0" fontId="33" fillId="49" borderId="5" xfId="0" quotePrefix="1" applyFont="1" applyFill="1" applyBorder="1" applyAlignment="1">
      <alignment horizontal="left" vertical="center"/>
    </xf>
    <xf numFmtId="0" fontId="2" fillId="0" borderId="0" xfId="0" applyFont="1"/>
    <xf numFmtId="0" fontId="48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/>
    <xf numFmtId="0" fontId="49" fillId="49" borderId="5" xfId="0" applyFont="1" applyFill="1" applyBorder="1" applyAlignment="1">
      <alignment horizontal="left" vertical="center"/>
    </xf>
    <xf numFmtId="0" fontId="49" fillId="49" borderId="5" xfId="0" applyNumberFormat="1" applyFont="1" applyFill="1" applyBorder="1" applyAlignment="1" applyProtection="1">
      <alignment horizontal="left" vertical="center"/>
    </xf>
    <xf numFmtId="0" fontId="49" fillId="49" borderId="5" xfId="0" applyNumberFormat="1" applyFont="1" applyFill="1" applyBorder="1" applyAlignment="1" applyProtection="1">
      <alignment vertical="center" wrapText="1"/>
    </xf>
    <xf numFmtId="0" fontId="33" fillId="49" borderId="5" xfId="0" applyNumberFormat="1" applyFont="1" applyFill="1" applyBorder="1" applyAlignment="1" applyProtection="1">
      <alignment vertical="center" wrapText="1"/>
    </xf>
    <xf numFmtId="0" fontId="33" fillId="49" borderId="5" xfId="0" quotePrefix="1" applyFont="1" applyFill="1" applyBorder="1" applyAlignment="1">
      <alignment horizontal="left" vertical="center" wrapText="1"/>
    </xf>
    <xf numFmtId="0" fontId="47" fillId="50" borderId="6" xfId="0" applyNumberFormat="1" applyFont="1" applyFill="1" applyBorder="1" applyAlignment="1" applyProtection="1">
      <alignment horizontal="center" vertical="center" wrapText="1"/>
    </xf>
    <xf numFmtId="0" fontId="48" fillId="50" borderId="6" xfId="0" applyNumberFormat="1" applyFont="1" applyFill="1" applyBorder="1" applyAlignment="1" applyProtection="1">
      <alignment horizontal="center" vertical="center" wrapText="1"/>
    </xf>
    <xf numFmtId="0" fontId="52" fillId="0" borderId="0" xfId="0" applyFont="1"/>
    <xf numFmtId="3" fontId="49" fillId="49" borderId="5" xfId="0" applyNumberFormat="1" applyFont="1" applyFill="1" applyBorder="1" applyAlignment="1" applyProtection="1">
      <alignment vertical="center" wrapText="1"/>
    </xf>
    <xf numFmtId="3" fontId="49" fillId="49" borderId="5" xfId="0" applyNumberFormat="1" applyFont="1" applyFill="1" applyBorder="1" applyAlignment="1" applyProtection="1">
      <alignment horizontal="right" vertical="center" wrapText="1"/>
    </xf>
    <xf numFmtId="3" fontId="49" fillId="68" borderId="5" xfId="0" applyNumberFormat="1" applyFont="1" applyFill="1" applyBorder="1" applyAlignment="1" applyProtection="1">
      <alignment horizontal="right" vertical="center" wrapText="1"/>
    </xf>
    <xf numFmtId="3" fontId="29" fillId="49" borderId="5" xfId="0" applyNumberFormat="1" applyFont="1" applyFill="1" applyBorder="1" applyAlignment="1" applyProtection="1">
      <alignment horizontal="right" vertical="center" wrapText="1"/>
    </xf>
    <xf numFmtId="0" fontId="53" fillId="49" borderId="5" xfId="0" quotePrefix="1" applyFont="1" applyFill="1" applyBorder="1" applyAlignment="1">
      <alignment horizontal="left" vertical="center"/>
    </xf>
    <xf numFmtId="0" fontId="53" fillId="49" borderId="5" xfId="0" applyNumberFormat="1" applyFont="1" applyFill="1" applyBorder="1" applyAlignment="1" applyProtection="1">
      <alignment horizontal="left" vertical="center" wrapText="1"/>
    </xf>
    <xf numFmtId="3" fontId="53" fillId="49" borderId="5" xfId="0" applyNumberFormat="1" applyFont="1" applyFill="1" applyBorder="1" applyAlignment="1" applyProtection="1">
      <alignment horizontal="right" vertical="center" wrapText="1"/>
    </xf>
    <xf numFmtId="0" fontId="41" fillId="0" borderId="0" xfId="0" applyFont="1"/>
    <xf numFmtId="0" fontId="53" fillId="68" borderId="5" xfId="0" applyNumberFormat="1" applyFont="1" applyFill="1" applyBorder="1" applyAlignment="1" applyProtection="1">
      <alignment horizontal="left" vertical="center" wrapText="1"/>
    </xf>
    <xf numFmtId="3" fontId="54" fillId="68" borderId="5" xfId="0" applyNumberFormat="1" applyFont="1" applyFill="1" applyBorder="1" applyAlignment="1">
      <alignment horizontal="right"/>
    </xf>
    <xf numFmtId="0" fontId="51" fillId="0" borderId="0" xfId="0" applyNumberFormat="1" applyFont="1" applyFill="1" applyBorder="1" applyAlignment="1" applyProtection="1">
      <alignment horizontal="center" vertical="center" wrapText="1"/>
    </xf>
    <xf numFmtId="3" fontId="54" fillId="68" borderId="5" xfId="0" applyNumberFormat="1" applyFont="1" applyFill="1" applyBorder="1" applyAlignment="1"/>
    <xf numFmtId="3" fontId="48" fillId="0" borderId="5" xfId="0" applyNumberFormat="1" applyFont="1" applyFill="1" applyBorder="1" applyAlignment="1">
      <alignment horizontal="right"/>
    </xf>
    <xf numFmtId="3" fontId="48" fillId="0" borderId="5" xfId="0" applyNumberFormat="1" applyFont="1" applyFill="1" applyBorder="1" applyAlignment="1"/>
    <xf numFmtId="0" fontId="55" fillId="0" borderId="0" xfId="0" applyFont="1"/>
    <xf numFmtId="3" fontId="4" fillId="0" borderId="5" xfId="5" applyNumberFormat="1" applyFont="1" applyFill="1" applyBorder="1" applyAlignment="1" applyProtection="1">
      <alignment horizontal="right" vertical="center" wrapText="1"/>
      <protection locked="0"/>
    </xf>
    <xf numFmtId="3" fontId="33" fillId="0" borderId="5" xfId="0" applyNumberFormat="1" applyFont="1" applyFill="1" applyBorder="1" applyAlignment="1" applyProtection="1">
      <alignment horizontal="right" vertical="center" wrapText="1"/>
      <protection locked="0"/>
    </xf>
    <xf numFmtId="3" fontId="33" fillId="0" borderId="5" xfId="0" applyNumberFormat="1" applyFont="1" applyFill="1" applyBorder="1" applyAlignment="1" applyProtection="1">
      <alignment vertical="center" wrapText="1"/>
      <protection locked="0"/>
    </xf>
    <xf numFmtId="3" fontId="33" fillId="0" borderId="5" xfId="0" quotePrefix="1" applyNumberFormat="1" applyFont="1" applyFill="1" applyBorder="1" applyAlignment="1" applyProtection="1">
      <alignment vertical="center"/>
      <protection locked="0"/>
    </xf>
    <xf numFmtId="3" fontId="47" fillId="50" borderId="6" xfId="0" applyNumberFormat="1" applyFont="1" applyFill="1" applyBorder="1" applyAlignment="1" applyProtection="1">
      <alignment horizontal="center" vertical="center" wrapText="1"/>
    </xf>
    <xf numFmtId="3" fontId="47" fillId="50" borderId="6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0" fontId="49" fillId="68" borderId="6" xfId="0" applyNumberFormat="1" applyFont="1" applyFill="1" applyBorder="1" applyAlignment="1" applyProtection="1">
      <alignment horizontal="left" vertical="center" wrapText="1"/>
    </xf>
    <xf numFmtId="0" fontId="49" fillId="49" borderId="6" xfId="0" applyNumberFormat="1" applyFont="1" applyFill="1" applyBorder="1" applyAlignment="1" applyProtection="1">
      <alignment horizontal="left" vertical="center" wrapText="1"/>
    </xf>
    <xf numFmtId="0" fontId="50" fillId="49" borderId="6" xfId="0" quotePrefix="1" applyFont="1" applyFill="1" applyBorder="1" applyAlignment="1">
      <alignment horizontal="left" vertical="center" wrapText="1" indent="1"/>
    </xf>
    <xf numFmtId="0" fontId="50" fillId="49" borderId="6" xfId="0" applyFont="1" applyFill="1" applyBorder="1" applyAlignment="1">
      <alignment horizontal="left" vertical="center" indent="1"/>
    </xf>
    <xf numFmtId="0" fontId="50" fillId="49" borderId="6" xfId="0" applyNumberFormat="1" applyFont="1" applyFill="1" applyBorder="1" applyAlignment="1" applyProtection="1">
      <alignment horizontal="left" vertical="center" wrapText="1" indent="1"/>
    </xf>
    <xf numFmtId="0" fontId="2" fillId="0" borderId="5" xfId="0" applyFont="1" applyBorder="1"/>
    <xf numFmtId="0" fontId="2" fillId="0" borderId="5" xfId="0" applyFont="1" applyFill="1" applyBorder="1"/>
    <xf numFmtId="0" fontId="55" fillId="0" borderId="5" xfId="0" applyFont="1" applyBorder="1"/>
    <xf numFmtId="3" fontId="4" fillId="0" borderId="5" xfId="5" applyNumberFormat="1" applyFont="1" applyBorder="1" applyAlignment="1" applyProtection="1">
      <alignment horizontal="right" vertical="center" wrapText="1"/>
      <protection locked="0"/>
    </xf>
    <xf numFmtId="0" fontId="47" fillId="50" borderId="5" xfId="0" applyNumberFormat="1" applyFont="1" applyFill="1" applyBorder="1" applyAlignment="1" applyProtection="1">
      <alignment horizontal="center" wrapText="1"/>
    </xf>
    <xf numFmtId="0" fontId="1" fillId="0" borderId="5" xfId="0" applyFont="1" applyFill="1" applyBorder="1"/>
    <xf numFmtId="0" fontId="48" fillId="50" borderId="7" xfId="0" applyNumberFormat="1" applyFont="1" applyFill="1" applyBorder="1" applyAlignment="1" applyProtection="1">
      <alignment horizontal="center" vertical="center" wrapText="1"/>
    </xf>
    <xf numFmtId="0" fontId="48" fillId="50" borderId="13" xfId="0" applyNumberFormat="1" applyFont="1" applyFill="1" applyBorder="1" applyAlignment="1" applyProtection="1">
      <alignment horizontal="center" vertical="center" wrapText="1"/>
    </xf>
    <xf numFmtId="0" fontId="48" fillId="50" borderId="6" xfId="0" applyNumberFormat="1" applyFont="1" applyFill="1" applyBorder="1" applyAlignment="1" applyProtection="1">
      <alignment horizontal="center" vertical="center" wrapText="1"/>
    </xf>
    <xf numFmtId="0" fontId="47" fillId="50" borderId="7" xfId="0" applyNumberFormat="1" applyFont="1" applyFill="1" applyBorder="1" applyAlignment="1" applyProtection="1">
      <alignment horizontal="center" vertical="center" wrapText="1"/>
    </xf>
    <xf numFmtId="0" fontId="47" fillId="50" borderId="13" xfId="0" applyNumberFormat="1" applyFont="1" applyFill="1" applyBorder="1" applyAlignment="1" applyProtection="1">
      <alignment horizontal="center" vertical="center" wrapText="1"/>
    </xf>
    <xf numFmtId="0" fontId="47" fillId="50" borderId="6" xfId="0" applyNumberFormat="1" applyFont="1" applyFill="1" applyBorder="1" applyAlignment="1" applyProtection="1">
      <alignment horizontal="center" vertical="center" wrapText="1"/>
    </xf>
    <xf numFmtId="3" fontId="54" fillId="0" borderId="5" xfId="0" applyNumberFormat="1" applyFont="1" applyFill="1" applyBorder="1" applyAlignment="1"/>
    <xf numFmtId="3" fontId="54" fillId="0" borderId="5" xfId="0" applyNumberFormat="1" applyFont="1" applyFill="1" applyBorder="1" applyAlignment="1">
      <alignment horizontal="right"/>
    </xf>
    <xf numFmtId="3" fontId="49" fillId="0" borderId="5" xfId="0" applyNumberFormat="1" applyFont="1" applyFill="1" applyBorder="1" applyAlignment="1" applyProtection="1">
      <alignment horizontal="right" vertical="center" wrapText="1"/>
    </xf>
    <xf numFmtId="3" fontId="29" fillId="0" borderId="5" xfId="0" applyNumberFormat="1" applyFont="1" applyFill="1" applyBorder="1" applyAlignment="1" applyProtection="1">
      <alignment horizontal="right" vertical="center" wrapText="1"/>
    </xf>
    <xf numFmtId="0" fontId="45" fillId="0" borderId="0" xfId="0" applyNumberFormat="1" applyFont="1" applyFill="1" applyBorder="1" applyAlignment="1" applyProtection="1">
      <alignment horizontal="center" vertical="center" wrapText="1"/>
    </xf>
    <xf numFmtId="0" fontId="51" fillId="0" borderId="0" xfId="0" applyNumberFormat="1" applyFont="1" applyFill="1" applyBorder="1" applyAlignment="1" applyProtection="1">
      <alignment horizontal="center" vertical="center" wrapText="1"/>
    </xf>
    <xf numFmtId="0" fontId="56" fillId="0" borderId="0" xfId="0" applyFont="1" applyAlignment="1">
      <alignment horizontal="center"/>
    </xf>
    <xf numFmtId="0" fontId="3" fillId="0" borderId="0" xfId="2" applyNumberFormat="1" applyFont="1" applyFill="1" applyBorder="1" applyAlignment="1" applyProtection="1">
      <alignment horizontal="center" vertical="center" wrapText="1"/>
    </xf>
    <xf numFmtId="0" fontId="31" fillId="0" borderId="0" xfId="2" applyNumberFormat="1" applyFont="1" applyFill="1" applyBorder="1" applyAlignment="1" applyProtection="1">
      <alignment horizontal="center" vertical="center" wrapText="1"/>
    </xf>
  </cellXfs>
  <cellStyles count="143">
    <cellStyle name="Accent1 - 20%" xfId="18" xr:uid="{00000000-0005-0000-0000-000000000000}"/>
    <cellStyle name="Accent1 - 40%" xfId="19" xr:uid="{00000000-0005-0000-0000-000001000000}"/>
    <cellStyle name="Accent1 - 60%" xfId="20" xr:uid="{00000000-0005-0000-0000-000002000000}"/>
    <cellStyle name="Accent2 - 20%" xfId="21" xr:uid="{00000000-0005-0000-0000-000003000000}"/>
    <cellStyle name="Accent2 - 40%" xfId="22" xr:uid="{00000000-0005-0000-0000-000004000000}"/>
    <cellStyle name="Accent2 - 60%" xfId="23" xr:uid="{00000000-0005-0000-0000-000005000000}"/>
    <cellStyle name="Accent3 - 20%" xfId="24" xr:uid="{00000000-0005-0000-0000-000006000000}"/>
    <cellStyle name="Accent3 - 40%" xfId="25" xr:uid="{00000000-0005-0000-0000-000007000000}"/>
    <cellStyle name="Accent3 - 60%" xfId="26" xr:uid="{00000000-0005-0000-0000-000008000000}"/>
    <cellStyle name="Accent4 - 20%" xfId="27" xr:uid="{00000000-0005-0000-0000-000009000000}"/>
    <cellStyle name="Accent4 - 40%" xfId="28" xr:uid="{00000000-0005-0000-0000-00000A000000}"/>
    <cellStyle name="Accent4 - 60%" xfId="29" xr:uid="{00000000-0005-0000-0000-00000B000000}"/>
    <cellStyle name="Accent5 - 20%" xfId="30" xr:uid="{00000000-0005-0000-0000-00000C000000}"/>
    <cellStyle name="Accent5 - 40%" xfId="31" xr:uid="{00000000-0005-0000-0000-00000D000000}"/>
    <cellStyle name="Accent5 - 60%" xfId="32" xr:uid="{00000000-0005-0000-0000-00000E000000}"/>
    <cellStyle name="Accent6 - 20%" xfId="33" xr:uid="{00000000-0005-0000-0000-00000F000000}"/>
    <cellStyle name="Accent6 - 40%" xfId="34" xr:uid="{00000000-0005-0000-0000-000010000000}"/>
    <cellStyle name="Accent6 - 60%" xfId="35" xr:uid="{00000000-0005-0000-0000-000011000000}"/>
    <cellStyle name="Comma 2" xfId="1" xr:uid="{00000000-0005-0000-0000-000012000000}"/>
    <cellStyle name="Emphasis 1" xfId="36" xr:uid="{00000000-0005-0000-0000-000013000000}"/>
    <cellStyle name="Emphasis 2" xfId="37" xr:uid="{00000000-0005-0000-0000-000014000000}"/>
    <cellStyle name="Emphasis 3" xfId="38" xr:uid="{00000000-0005-0000-0000-000015000000}"/>
    <cellStyle name="Naslov 1" xfId="72" xr:uid="{00000000-0005-0000-0000-000016000000}"/>
    <cellStyle name="Normal" xfId="0" builtinId="0"/>
    <cellStyle name="Normal 2" xfId="2" xr:uid="{00000000-0005-0000-0000-000018000000}"/>
    <cellStyle name="Normal 2 2" xfId="113" xr:uid="{00000000-0005-0000-0000-000019000000}"/>
    <cellStyle name="Normal 2 3" xfId="128" xr:uid="{00000000-0005-0000-0000-00001A000000}"/>
    <cellStyle name="Normal 3" xfId="17" xr:uid="{00000000-0005-0000-0000-00001B000000}"/>
    <cellStyle name="Normal 3 3" xfId="3" xr:uid="{00000000-0005-0000-0000-00001C000000}"/>
    <cellStyle name="Normal 4" xfId="73" xr:uid="{00000000-0005-0000-0000-00001D000000}"/>
    <cellStyle name="Normal 6" xfId="4" xr:uid="{00000000-0005-0000-0000-00001E000000}"/>
    <cellStyle name="Obično_01_ZAGREBAČKA ŽUPANIJA" xfId="70" xr:uid="{00000000-0005-0000-0000-00001F000000}"/>
    <cellStyle name="Obično_List7" xfId="5" xr:uid="{00000000-0005-0000-0000-000023000000}"/>
    <cellStyle name="SAPBEXaggData" xfId="6" xr:uid="{00000000-0005-0000-0000-000024000000}"/>
    <cellStyle name="SAPBEXaggData 2" xfId="74" xr:uid="{00000000-0005-0000-0000-000025000000}"/>
    <cellStyle name="SAPBEXaggData 3" xfId="134" xr:uid="{00000000-0005-0000-0000-000026000000}"/>
    <cellStyle name="SAPBEXaggDataEmph" xfId="39" xr:uid="{00000000-0005-0000-0000-000027000000}"/>
    <cellStyle name="SAPBEXaggDataEmph 2" xfId="75" xr:uid="{00000000-0005-0000-0000-000028000000}"/>
    <cellStyle name="SAPBEXaggItem" xfId="7" xr:uid="{00000000-0005-0000-0000-000029000000}"/>
    <cellStyle name="SAPBEXaggItem 2" xfId="76" xr:uid="{00000000-0005-0000-0000-00002A000000}"/>
    <cellStyle name="SAPBEXaggItem 3" xfId="114" xr:uid="{00000000-0005-0000-0000-00002B000000}"/>
    <cellStyle name="SAPBEXaggItem 4" xfId="136" xr:uid="{00000000-0005-0000-0000-00002C000000}"/>
    <cellStyle name="SAPBEXaggItemX" xfId="40" xr:uid="{00000000-0005-0000-0000-00002D000000}"/>
    <cellStyle name="SAPBEXaggItemX 2" xfId="77" xr:uid="{00000000-0005-0000-0000-00002E000000}"/>
    <cellStyle name="SAPBEXchaText" xfId="8" xr:uid="{00000000-0005-0000-0000-00002F000000}"/>
    <cellStyle name="SAPBEXchaText 2" xfId="78" xr:uid="{00000000-0005-0000-0000-000030000000}"/>
    <cellStyle name="SAPBEXchaText 3" xfId="115" xr:uid="{00000000-0005-0000-0000-000031000000}"/>
    <cellStyle name="SAPBEXchaText 4" xfId="131" xr:uid="{00000000-0005-0000-0000-000032000000}"/>
    <cellStyle name="SAPBEXchaText 5" xfId="132" xr:uid="{00000000-0005-0000-0000-000033000000}"/>
    <cellStyle name="SAPBEXexcBad7" xfId="41" xr:uid="{00000000-0005-0000-0000-000034000000}"/>
    <cellStyle name="SAPBEXexcBad7 2" xfId="79" xr:uid="{00000000-0005-0000-0000-000035000000}"/>
    <cellStyle name="SAPBEXexcBad8" xfId="42" xr:uid="{00000000-0005-0000-0000-000036000000}"/>
    <cellStyle name="SAPBEXexcBad8 2" xfId="80" xr:uid="{00000000-0005-0000-0000-000037000000}"/>
    <cellStyle name="SAPBEXexcBad9" xfId="43" xr:uid="{00000000-0005-0000-0000-000038000000}"/>
    <cellStyle name="SAPBEXexcBad9 2" xfId="81" xr:uid="{00000000-0005-0000-0000-000039000000}"/>
    <cellStyle name="SAPBEXexcCritical4" xfId="44" xr:uid="{00000000-0005-0000-0000-00003A000000}"/>
    <cellStyle name="SAPBEXexcCritical4 2" xfId="82" xr:uid="{00000000-0005-0000-0000-00003B000000}"/>
    <cellStyle name="SAPBEXexcCritical5" xfId="45" xr:uid="{00000000-0005-0000-0000-00003C000000}"/>
    <cellStyle name="SAPBEXexcCritical5 2" xfId="83" xr:uid="{00000000-0005-0000-0000-00003D000000}"/>
    <cellStyle name="SAPBEXexcCritical6" xfId="46" xr:uid="{00000000-0005-0000-0000-00003E000000}"/>
    <cellStyle name="SAPBEXexcCritical6 2" xfId="84" xr:uid="{00000000-0005-0000-0000-00003F000000}"/>
    <cellStyle name="SAPBEXexcGood1" xfId="47" xr:uid="{00000000-0005-0000-0000-000040000000}"/>
    <cellStyle name="SAPBEXexcGood1 2" xfId="85" xr:uid="{00000000-0005-0000-0000-000041000000}"/>
    <cellStyle name="SAPBEXexcGood2" xfId="48" xr:uid="{00000000-0005-0000-0000-000042000000}"/>
    <cellStyle name="SAPBEXexcGood2 2" xfId="86" xr:uid="{00000000-0005-0000-0000-000043000000}"/>
    <cellStyle name="SAPBEXexcGood3" xfId="49" xr:uid="{00000000-0005-0000-0000-000044000000}"/>
    <cellStyle name="SAPBEXexcGood3 2" xfId="87" xr:uid="{00000000-0005-0000-0000-000045000000}"/>
    <cellStyle name="SAPBEXfilterDrill" xfId="50" xr:uid="{00000000-0005-0000-0000-000046000000}"/>
    <cellStyle name="SAPBEXfilterDrill 2" xfId="88" xr:uid="{00000000-0005-0000-0000-000047000000}"/>
    <cellStyle name="SAPBEXfilterDrill 3" xfId="116" xr:uid="{00000000-0005-0000-0000-000048000000}"/>
    <cellStyle name="SAPBEXfilterItem" xfId="51" xr:uid="{00000000-0005-0000-0000-000049000000}"/>
    <cellStyle name="SAPBEXfilterItem 2" xfId="89" xr:uid="{00000000-0005-0000-0000-00004A000000}"/>
    <cellStyle name="SAPBEXfilterItem 3" xfId="117" xr:uid="{00000000-0005-0000-0000-00004B000000}"/>
    <cellStyle name="SAPBEXfilterItem 4" xfId="133" xr:uid="{00000000-0005-0000-0000-00004C000000}"/>
    <cellStyle name="SAPBEXfilterText" xfId="52" xr:uid="{00000000-0005-0000-0000-00004D000000}"/>
    <cellStyle name="SAPBEXfilterText 2" xfId="90" xr:uid="{00000000-0005-0000-0000-00004E000000}"/>
    <cellStyle name="SAPBEXfilterText 3" xfId="118" xr:uid="{00000000-0005-0000-0000-00004F000000}"/>
    <cellStyle name="SAPBEXformats" xfId="9" xr:uid="{00000000-0005-0000-0000-000050000000}"/>
    <cellStyle name="SAPBEXformats 2" xfId="91" xr:uid="{00000000-0005-0000-0000-000051000000}"/>
    <cellStyle name="SAPBEXheaderItem" xfId="53" xr:uid="{00000000-0005-0000-0000-000052000000}"/>
    <cellStyle name="SAPBEXheaderItem 2" xfId="92" xr:uid="{00000000-0005-0000-0000-000053000000}"/>
    <cellStyle name="SAPBEXheaderItem 3" xfId="123" xr:uid="{00000000-0005-0000-0000-000054000000}"/>
    <cellStyle name="SAPBEXheaderText" xfId="54" xr:uid="{00000000-0005-0000-0000-000055000000}"/>
    <cellStyle name="SAPBEXheaderText 2" xfId="93" xr:uid="{00000000-0005-0000-0000-000056000000}"/>
    <cellStyle name="SAPBEXheaderText 3" xfId="124" xr:uid="{00000000-0005-0000-0000-000057000000}"/>
    <cellStyle name="SAPBEXHLevel0" xfId="10" xr:uid="{00000000-0005-0000-0000-000058000000}"/>
    <cellStyle name="SAPBEXHLevel0 2" xfId="71" xr:uid="{00000000-0005-0000-0000-000059000000}"/>
    <cellStyle name="SAPBEXHLevel0 3" xfId="94" xr:uid="{00000000-0005-0000-0000-00005A000000}"/>
    <cellStyle name="SAPBEXHLevel0 4" xfId="137" xr:uid="{00000000-0005-0000-0000-00005B000000}"/>
    <cellStyle name="SAPBEXHLevel0X" xfId="55" xr:uid="{00000000-0005-0000-0000-00005C000000}"/>
    <cellStyle name="SAPBEXHLevel0X 2" xfId="95" xr:uid="{00000000-0005-0000-0000-00005D000000}"/>
    <cellStyle name="SAPBEXHLevel0X 3" xfId="130" xr:uid="{00000000-0005-0000-0000-00005E000000}"/>
    <cellStyle name="SAPBEXHLevel1" xfId="11" xr:uid="{00000000-0005-0000-0000-00005F000000}"/>
    <cellStyle name="SAPBEXHLevel1 2" xfId="96" xr:uid="{00000000-0005-0000-0000-000060000000}"/>
    <cellStyle name="SAPBEXHLevel1 3" xfId="125" xr:uid="{00000000-0005-0000-0000-000061000000}"/>
    <cellStyle name="SAPBEXHLevel1 4" xfId="140" xr:uid="{00000000-0005-0000-0000-000062000000}"/>
    <cellStyle name="SAPBEXHLevel1X" xfId="56" xr:uid="{00000000-0005-0000-0000-000063000000}"/>
    <cellStyle name="SAPBEXHLevel1X 2" xfId="97" xr:uid="{00000000-0005-0000-0000-000064000000}"/>
    <cellStyle name="SAPBEXHLevel2" xfId="12" xr:uid="{00000000-0005-0000-0000-000065000000}"/>
    <cellStyle name="SAPBEXHLevel2 2" xfId="98" xr:uid="{00000000-0005-0000-0000-000066000000}"/>
    <cellStyle name="SAPBEXHLevel2 3" xfId="126" xr:uid="{00000000-0005-0000-0000-000067000000}"/>
    <cellStyle name="SAPBEXHLevel2 4" xfId="142" xr:uid="{00000000-0005-0000-0000-000068000000}"/>
    <cellStyle name="SAPBEXHLevel2X" xfId="57" xr:uid="{00000000-0005-0000-0000-000069000000}"/>
    <cellStyle name="SAPBEXHLevel2X 2" xfId="99" xr:uid="{00000000-0005-0000-0000-00006A000000}"/>
    <cellStyle name="SAPBEXHLevel3" xfId="13" xr:uid="{00000000-0005-0000-0000-00006B000000}"/>
    <cellStyle name="SAPBEXHLevel3 2" xfId="100" xr:uid="{00000000-0005-0000-0000-00006C000000}"/>
    <cellStyle name="SAPBEXHLevel3 3" xfId="119" xr:uid="{00000000-0005-0000-0000-00006D000000}"/>
    <cellStyle name="SAPBEXHLevel3 4" xfId="141" xr:uid="{00000000-0005-0000-0000-00006E000000}"/>
    <cellStyle name="SAPBEXHLevel3X" xfId="58" xr:uid="{00000000-0005-0000-0000-00006F000000}"/>
    <cellStyle name="SAPBEXHLevel3X 2" xfId="101" xr:uid="{00000000-0005-0000-0000-000070000000}"/>
    <cellStyle name="SAPBEXinputData" xfId="59" xr:uid="{00000000-0005-0000-0000-000071000000}"/>
    <cellStyle name="SAPBEXinputData 2" xfId="102" xr:uid="{00000000-0005-0000-0000-000072000000}"/>
    <cellStyle name="SAPBEXItemHeader" xfId="14" xr:uid="{00000000-0005-0000-0000-000073000000}"/>
    <cellStyle name="SAPBEXresData" xfId="60" xr:uid="{00000000-0005-0000-0000-000074000000}"/>
    <cellStyle name="SAPBEXresData 2" xfId="103" xr:uid="{00000000-0005-0000-0000-000075000000}"/>
    <cellStyle name="SAPBEXresDataEmph" xfId="61" xr:uid="{00000000-0005-0000-0000-000076000000}"/>
    <cellStyle name="SAPBEXresDataEmph 2" xfId="104" xr:uid="{00000000-0005-0000-0000-000077000000}"/>
    <cellStyle name="SAPBEXresDataEmph 3" xfId="120" xr:uid="{00000000-0005-0000-0000-000078000000}"/>
    <cellStyle name="SAPBEXresItem" xfId="62" xr:uid="{00000000-0005-0000-0000-000079000000}"/>
    <cellStyle name="SAPBEXresItem 2" xfId="105" xr:uid="{00000000-0005-0000-0000-00007A000000}"/>
    <cellStyle name="SAPBEXresItemX" xfId="63" xr:uid="{00000000-0005-0000-0000-00007B000000}"/>
    <cellStyle name="SAPBEXresItemX 2" xfId="106" xr:uid="{00000000-0005-0000-0000-00007C000000}"/>
    <cellStyle name="SAPBEXstdData" xfId="15" xr:uid="{00000000-0005-0000-0000-00007D000000}"/>
    <cellStyle name="SAPBEXstdData 2" xfId="107" xr:uid="{00000000-0005-0000-0000-00007E000000}"/>
    <cellStyle name="SAPBEXstdData 3" xfId="138" xr:uid="{00000000-0005-0000-0000-00007F000000}"/>
    <cellStyle name="SAPBEXstdDataEmph" xfId="64" xr:uid="{00000000-0005-0000-0000-000080000000}"/>
    <cellStyle name="SAPBEXstdDataEmph 2" xfId="108" xr:uid="{00000000-0005-0000-0000-000081000000}"/>
    <cellStyle name="SAPBEXstdItem" xfId="16" xr:uid="{00000000-0005-0000-0000-000082000000}"/>
    <cellStyle name="SAPBEXstdItem 2" xfId="109" xr:uid="{00000000-0005-0000-0000-000083000000}"/>
    <cellStyle name="SAPBEXstdItem 3" xfId="121" xr:uid="{00000000-0005-0000-0000-000084000000}"/>
    <cellStyle name="SAPBEXstdItem 4" xfId="129" xr:uid="{00000000-0005-0000-0000-000085000000}"/>
    <cellStyle name="SAPBEXstdItemX" xfId="65" xr:uid="{00000000-0005-0000-0000-000086000000}"/>
    <cellStyle name="SAPBEXstdItemX 2" xfId="110" xr:uid="{00000000-0005-0000-0000-000087000000}"/>
    <cellStyle name="SAPBEXtitle" xfId="66" xr:uid="{00000000-0005-0000-0000-000088000000}"/>
    <cellStyle name="SAPBEXtitle 2" xfId="111" xr:uid="{00000000-0005-0000-0000-000089000000}"/>
    <cellStyle name="SAPBEXtitle 3" xfId="122" xr:uid="{00000000-0005-0000-0000-00008A000000}"/>
    <cellStyle name="SAPBEXtitle 4" xfId="135" xr:uid="{00000000-0005-0000-0000-00008B000000}"/>
    <cellStyle name="SAPBEXunassignedItem" xfId="67" xr:uid="{00000000-0005-0000-0000-00008C000000}"/>
    <cellStyle name="SAPBEXunassignedItem 2" xfId="127" xr:uid="{00000000-0005-0000-0000-00008D000000}"/>
    <cellStyle name="SAPBEXundefined" xfId="68" xr:uid="{00000000-0005-0000-0000-00008E000000}"/>
    <cellStyle name="SAPBEXundefined 2" xfId="112" xr:uid="{00000000-0005-0000-0000-00008F000000}"/>
    <cellStyle name="SAPBEXundefined 3" xfId="139" xr:uid="{00000000-0005-0000-0000-000090000000}"/>
    <cellStyle name="Sheet Title" xfId="69" xr:uid="{00000000-0005-0000-0000-00009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0"/>
  <sheetViews>
    <sheetView showGridLines="0" tabSelected="1" topLeftCell="A22" zoomScale="90" zoomScaleNormal="90" workbookViewId="0">
      <selection activeCell="H29" sqref="H29"/>
    </sheetView>
  </sheetViews>
  <sheetFormatPr defaultColWidth="0" defaultRowHeight="15"/>
  <cols>
    <col min="1" max="1" width="3.28515625" style="30" customWidth="1"/>
    <col min="2" max="2" width="8.42578125" style="30" bestFit="1" customWidth="1"/>
    <col min="3" max="3" width="37.85546875" style="30" customWidth="1"/>
    <col min="4" max="8" width="15.42578125" style="30" customWidth="1"/>
    <col min="9" max="11" width="17.5703125" style="30" hidden="1" customWidth="1"/>
    <col min="12" max="16384" width="9.140625" style="30" hidden="1"/>
  </cols>
  <sheetData>
    <row r="1" spans="1:10" s="16" customFormat="1" ht="15.75">
      <c r="A1" s="84" t="s">
        <v>151</v>
      </c>
      <c r="B1" s="84"/>
      <c r="C1" s="84"/>
      <c r="D1" s="84"/>
      <c r="E1" s="84"/>
      <c r="F1" s="84"/>
      <c r="G1" s="84"/>
      <c r="H1" s="84"/>
      <c r="I1" s="19"/>
      <c r="J1" s="19"/>
    </row>
    <row r="2" spans="1:10" s="16" customFormat="1" ht="18.75">
      <c r="A2" s="85" t="s">
        <v>15</v>
      </c>
      <c r="B2" s="85"/>
      <c r="C2" s="85"/>
      <c r="D2" s="85"/>
      <c r="E2" s="85"/>
      <c r="F2" s="85"/>
      <c r="G2" s="85"/>
      <c r="H2" s="85"/>
      <c r="I2" s="20"/>
      <c r="J2" s="20"/>
    </row>
    <row r="3" spans="1:10" s="16" customFormat="1" ht="18.75">
      <c r="A3" s="51"/>
      <c r="B3" s="51"/>
      <c r="C3" s="51"/>
      <c r="D3" s="51"/>
      <c r="E3" s="51"/>
      <c r="F3" s="51"/>
      <c r="G3" s="51"/>
      <c r="H3" s="51"/>
      <c r="I3" s="20"/>
      <c r="J3" s="20"/>
    </row>
    <row r="4" spans="1:10" s="16" customFormat="1" ht="18.75">
      <c r="A4" s="85" t="s">
        <v>16</v>
      </c>
      <c r="B4" s="85"/>
      <c r="C4" s="85"/>
      <c r="D4" s="85"/>
      <c r="E4" s="85"/>
      <c r="F4" s="85"/>
      <c r="G4" s="85"/>
      <c r="H4" s="85"/>
      <c r="I4" s="17"/>
      <c r="J4" s="17"/>
    </row>
    <row r="5" spans="1:10" s="16" customFormat="1" ht="18.75">
      <c r="A5" s="51"/>
      <c r="B5" s="51"/>
      <c r="C5" s="51"/>
      <c r="D5" s="51"/>
      <c r="E5" s="51"/>
      <c r="F5" s="51"/>
      <c r="G5" s="51"/>
      <c r="H5" s="51"/>
      <c r="I5" s="20"/>
      <c r="J5" s="20"/>
    </row>
    <row r="6" spans="1:10" s="16" customFormat="1" ht="18.75">
      <c r="A6" s="85" t="s">
        <v>120</v>
      </c>
      <c r="B6" s="85"/>
      <c r="C6" s="85"/>
      <c r="D6" s="85"/>
      <c r="E6" s="85"/>
      <c r="F6" s="85"/>
      <c r="G6" s="85"/>
      <c r="H6" s="85"/>
      <c r="I6" s="18"/>
      <c r="J6" s="18"/>
    </row>
    <row r="7" spans="1:10">
      <c r="A7" s="21"/>
      <c r="B7" s="21"/>
      <c r="C7" s="21"/>
      <c r="D7" s="21"/>
      <c r="E7" s="21"/>
      <c r="F7" s="21"/>
      <c r="G7" s="21"/>
      <c r="H7" s="21"/>
      <c r="I7" s="31"/>
      <c r="J7" s="31"/>
    </row>
    <row r="8" spans="1:10" ht="30" customHeight="1">
      <c r="A8" s="77" t="s">
        <v>121</v>
      </c>
      <c r="B8" s="78"/>
      <c r="C8" s="79"/>
      <c r="D8" s="22" t="s">
        <v>152</v>
      </c>
      <c r="E8" s="22" t="s">
        <v>153</v>
      </c>
      <c r="F8" s="23" t="s">
        <v>154</v>
      </c>
      <c r="G8" s="23" t="s">
        <v>155</v>
      </c>
      <c r="H8" s="72" t="s">
        <v>150</v>
      </c>
    </row>
    <row r="9" spans="1:10" s="32" customFormat="1">
      <c r="A9" s="74">
        <v>1</v>
      </c>
      <c r="B9" s="75"/>
      <c r="C9" s="76"/>
      <c r="D9" s="24">
        <v>2</v>
      </c>
      <c r="E9" s="24">
        <v>3</v>
      </c>
      <c r="F9" s="25">
        <v>4</v>
      </c>
      <c r="G9" s="25">
        <v>5</v>
      </c>
      <c r="H9" s="25">
        <v>6</v>
      </c>
    </row>
    <row r="10" spans="1:10" s="48" customFormat="1">
      <c r="A10" s="49"/>
      <c r="B10" s="49"/>
      <c r="C10" s="49" t="s">
        <v>51</v>
      </c>
      <c r="D10" s="50">
        <f>+D11+D19</f>
        <v>34346429.450000003</v>
      </c>
      <c r="E10" s="50">
        <f>+E11+E19</f>
        <v>27469539</v>
      </c>
      <c r="F10" s="50">
        <f t="shared" ref="F10:G10" si="0">+F11+F19</f>
        <v>27469539</v>
      </c>
      <c r="G10" s="50">
        <f t="shared" si="0"/>
        <v>35215908</v>
      </c>
      <c r="H10" s="50">
        <f>+G10-F10</f>
        <v>7746369</v>
      </c>
      <c r="I10" s="48" t="e">
        <f>#REF!</f>
        <v>#REF!</v>
      </c>
    </row>
    <row r="11" spans="1:10">
      <c r="A11" s="26">
        <v>6</v>
      </c>
      <c r="B11" s="26"/>
      <c r="C11" s="26" t="s">
        <v>122</v>
      </c>
      <c r="D11" s="42">
        <f>+SUM(D12:D18)</f>
        <v>34345068.260000005</v>
      </c>
      <c r="E11" s="42">
        <f>+SUM(E12:E18)</f>
        <v>27468212</v>
      </c>
      <c r="F11" s="42">
        <f t="shared" ref="F11:G11" si="1">+SUM(F12:F18)</f>
        <v>27468212</v>
      </c>
      <c r="G11" s="42">
        <f t="shared" si="1"/>
        <v>35214581</v>
      </c>
      <c r="H11" s="42">
        <f>+G11-F11</f>
        <v>7746369</v>
      </c>
      <c r="I11" s="48" t="e">
        <f>#REF!</f>
        <v>#REF!</v>
      </c>
    </row>
    <row r="12" spans="1:10">
      <c r="A12" s="26"/>
      <c r="B12" s="27" t="s">
        <v>18</v>
      </c>
      <c r="C12" s="27" t="s">
        <v>17</v>
      </c>
      <c r="D12" s="57">
        <v>0</v>
      </c>
      <c r="E12" s="57">
        <v>0</v>
      </c>
      <c r="F12" s="53">
        <v>0</v>
      </c>
      <c r="G12" s="53">
        <v>0</v>
      </c>
      <c r="H12" s="53">
        <f>+G12-F12</f>
        <v>0</v>
      </c>
      <c r="I12" s="48" t="e">
        <f>#REF!</f>
        <v>#REF!</v>
      </c>
    </row>
    <row r="13" spans="1:10" ht="30">
      <c r="A13" s="26"/>
      <c r="B13" s="27" t="s">
        <v>20</v>
      </c>
      <c r="C13" s="27" t="s">
        <v>19</v>
      </c>
      <c r="D13" s="57">
        <v>4231415.43</v>
      </c>
      <c r="E13" s="57">
        <v>1092804</v>
      </c>
      <c r="F13" s="57">
        <v>1092804</v>
      </c>
      <c r="G13" s="53">
        <v>3443590</v>
      </c>
      <c r="H13" s="53">
        <f t="shared" ref="H13:H18" si="2">+G13-F13</f>
        <v>2350786</v>
      </c>
      <c r="I13" s="48" t="e">
        <f>#REF!</f>
        <v>#REF!</v>
      </c>
    </row>
    <row r="14" spans="1:10">
      <c r="A14" s="26"/>
      <c r="B14" s="27" t="s">
        <v>22</v>
      </c>
      <c r="C14" s="27" t="s">
        <v>21</v>
      </c>
      <c r="D14" s="57">
        <v>131.22999999999999</v>
      </c>
      <c r="E14" s="57">
        <v>11200</v>
      </c>
      <c r="F14" s="57">
        <v>11200</v>
      </c>
      <c r="G14" s="53">
        <v>11200</v>
      </c>
      <c r="H14" s="53">
        <f t="shared" si="2"/>
        <v>0</v>
      </c>
      <c r="I14" s="48" t="e">
        <f>#REF!</f>
        <v>#REF!</v>
      </c>
    </row>
    <row r="15" spans="1:10" ht="45">
      <c r="A15" s="26"/>
      <c r="B15" s="27" t="s">
        <v>23</v>
      </c>
      <c r="C15" s="27" t="s">
        <v>24</v>
      </c>
      <c r="D15" s="57">
        <v>1643424.08</v>
      </c>
      <c r="E15" s="57">
        <v>1850000</v>
      </c>
      <c r="F15" s="57">
        <v>1850000</v>
      </c>
      <c r="G15" s="53">
        <v>1850000</v>
      </c>
      <c r="H15" s="53">
        <f t="shared" si="2"/>
        <v>0</v>
      </c>
      <c r="I15" s="48" t="e">
        <f>#REF!</f>
        <v>#REF!</v>
      </c>
    </row>
    <row r="16" spans="1:10" ht="30">
      <c r="A16" s="26"/>
      <c r="B16" s="27" t="s">
        <v>26</v>
      </c>
      <c r="C16" s="27" t="s">
        <v>25</v>
      </c>
      <c r="D16" s="57">
        <v>2304037.2400000002</v>
      </c>
      <c r="E16" s="57">
        <v>1709604</v>
      </c>
      <c r="F16" s="57">
        <v>1709604</v>
      </c>
      <c r="G16" s="53">
        <v>2227402</v>
      </c>
      <c r="H16" s="53">
        <f t="shared" si="2"/>
        <v>517798</v>
      </c>
      <c r="I16" s="48" t="e">
        <f>#REF!</f>
        <v>#REF!</v>
      </c>
    </row>
    <row r="17" spans="1:9" ht="30">
      <c r="A17" s="26"/>
      <c r="B17" s="27" t="s">
        <v>29</v>
      </c>
      <c r="C17" s="27" t="s">
        <v>34</v>
      </c>
      <c r="D17" s="57">
        <v>26160625.280000001</v>
      </c>
      <c r="E17" s="57">
        <v>22804604</v>
      </c>
      <c r="F17" s="57">
        <v>22804604</v>
      </c>
      <c r="G17" s="53">
        <v>27682389</v>
      </c>
      <c r="H17" s="53">
        <f t="shared" si="2"/>
        <v>4877785</v>
      </c>
      <c r="I17" s="48" t="e">
        <f>#REF!</f>
        <v>#REF!</v>
      </c>
    </row>
    <row r="18" spans="1:9">
      <c r="A18" s="26"/>
      <c r="B18" s="27" t="s">
        <v>28</v>
      </c>
      <c r="C18" s="27" t="s">
        <v>27</v>
      </c>
      <c r="D18" s="57">
        <v>5435</v>
      </c>
      <c r="E18" s="57">
        <v>0</v>
      </c>
      <c r="F18" s="57">
        <v>0</v>
      </c>
      <c r="G18" s="53">
        <v>0</v>
      </c>
      <c r="H18" s="53">
        <f t="shared" si="2"/>
        <v>0</v>
      </c>
      <c r="I18" s="48" t="e">
        <f>#REF!</f>
        <v>#REF!</v>
      </c>
    </row>
    <row r="19" spans="1:9" s="48" customFormat="1" ht="30">
      <c r="A19" s="45">
        <v>7</v>
      </c>
      <c r="B19" s="45"/>
      <c r="C19" s="46" t="s">
        <v>123</v>
      </c>
      <c r="D19" s="47">
        <f>+D21</f>
        <v>1361.19</v>
      </c>
      <c r="E19" s="47">
        <f>+E21</f>
        <v>1327</v>
      </c>
      <c r="F19" s="47">
        <f t="shared" ref="F19:G19" si="3">+F21</f>
        <v>1327</v>
      </c>
      <c r="G19" s="47">
        <f t="shared" si="3"/>
        <v>1327</v>
      </c>
      <c r="H19" s="81">
        <f>+G19-F19</f>
        <v>0</v>
      </c>
      <c r="I19" s="48" t="e">
        <f>#REF!</f>
        <v>#REF!</v>
      </c>
    </row>
    <row r="20" spans="1:9" ht="30">
      <c r="A20" s="28"/>
      <c r="B20" s="29" t="s">
        <v>30</v>
      </c>
      <c r="C20" s="27" t="s">
        <v>31</v>
      </c>
      <c r="D20" s="57">
        <v>0</v>
      </c>
      <c r="E20" s="57">
        <v>0</v>
      </c>
      <c r="F20" s="57">
        <v>0</v>
      </c>
      <c r="G20" s="53">
        <v>0</v>
      </c>
      <c r="H20" s="53">
        <f t="shared" ref="H20:H21" si="4">+G20-F20</f>
        <v>0</v>
      </c>
      <c r="I20" s="48" t="e">
        <f>#REF!</f>
        <v>#REF!</v>
      </c>
    </row>
    <row r="21" spans="1:9" ht="30">
      <c r="A21" s="28"/>
      <c r="B21" s="29" t="s">
        <v>32</v>
      </c>
      <c r="C21" s="27" t="s">
        <v>33</v>
      </c>
      <c r="D21" s="57">
        <v>1361.19</v>
      </c>
      <c r="E21" s="57">
        <v>1327</v>
      </c>
      <c r="F21" s="57">
        <v>1327</v>
      </c>
      <c r="G21" s="53">
        <v>1327</v>
      </c>
      <c r="H21" s="53">
        <f t="shared" si="4"/>
        <v>0</v>
      </c>
      <c r="I21" s="48" t="e">
        <f>#REF!</f>
        <v>#REF!</v>
      </c>
    </row>
    <row r="24" spans="1:9" ht="30" customHeight="1">
      <c r="A24" s="77" t="s">
        <v>121</v>
      </c>
      <c r="B24" s="78"/>
      <c r="C24" s="79"/>
      <c r="D24" s="22" t="s">
        <v>152</v>
      </c>
      <c r="E24" s="22" t="s">
        <v>153</v>
      </c>
      <c r="F24" s="23" t="s">
        <v>154</v>
      </c>
      <c r="G24" s="23" t="s">
        <v>155</v>
      </c>
      <c r="H24" s="23" t="s">
        <v>149</v>
      </c>
    </row>
    <row r="25" spans="1:9" s="32" customFormat="1">
      <c r="A25" s="74">
        <v>1</v>
      </c>
      <c r="B25" s="75"/>
      <c r="C25" s="76"/>
      <c r="D25" s="24">
        <v>2</v>
      </c>
      <c r="E25" s="24">
        <v>3</v>
      </c>
      <c r="F25" s="25">
        <v>4</v>
      </c>
      <c r="G25" s="25">
        <v>5</v>
      </c>
      <c r="H25" s="25">
        <v>6</v>
      </c>
    </row>
    <row r="26" spans="1:9" s="48" customFormat="1">
      <c r="A26" s="49"/>
      <c r="B26" s="49"/>
      <c r="C26" s="49" t="s">
        <v>12</v>
      </c>
      <c r="D26" s="52">
        <f>+D27+D35</f>
        <v>33551034.489999998</v>
      </c>
      <c r="E26" s="52">
        <f t="shared" ref="E26:G26" si="5">+E27+E35</f>
        <v>28596090</v>
      </c>
      <c r="F26" s="52">
        <f t="shared" si="5"/>
        <v>28596090</v>
      </c>
      <c r="G26" s="52">
        <f t="shared" si="5"/>
        <v>35230828</v>
      </c>
      <c r="H26" s="52">
        <f>+G26-F26</f>
        <v>6634738</v>
      </c>
      <c r="I26" s="48" t="e">
        <f>#REF!</f>
        <v>#REF!</v>
      </c>
    </row>
    <row r="27" spans="1:9">
      <c r="A27" s="26">
        <v>3</v>
      </c>
      <c r="B27" s="26"/>
      <c r="C27" s="26" t="s">
        <v>124</v>
      </c>
      <c r="D27" s="41">
        <f>+SUM(D28:D34)</f>
        <v>27632246.129999999</v>
      </c>
      <c r="E27" s="41">
        <f t="shared" ref="E27:G27" si="6">+SUM(E28:E34)</f>
        <v>28169162</v>
      </c>
      <c r="F27" s="41">
        <f t="shared" si="6"/>
        <v>28169162</v>
      </c>
      <c r="G27" s="41">
        <f t="shared" si="6"/>
        <v>34723786</v>
      </c>
      <c r="H27" s="80">
        <f t="shared" ref="H27:H40" si="7">+G27-F27</f>
        <v>6554624</v>
      </c>
      <c r="I27" s="48" t="e">
        <f>#REF!</f>
        <v>#REF!</v>
      </c>
    </row>
    <row r="28" spans="1:9">
      <c r="A28" s="26"/>
      <c r="B28" s="27">
        <v>31</v>
      </c>
      <c r="C28" s="27" t="s">
        <v>0</v>
      </c>
      <c r="D28" s="58">
        <v>20816206.98</v>
      </c>
      <c r="E28" s="58">
        <v>22053583</v>
      </c>
      <c r="F28" s="58">
        <v>22053583</v>
      </c>
      <c r="G28" s="54">
        <v>27399654</v>
      </c>
      <c r="H28" s="80">
        <f t="shared" si="7"/>
        <v>5346071</v>
      </c>
      <c r="I28" s="48" t="e">
        <f>#REF!</f>
        <v>#REF!</v>
      </c>
    </row>
    <row r="29" spans="1:9">
      <c r="A29" s="29"/>
      <c r="B29" s="29">
        <v>32</v>
      </c>
      <c r="C29" s="37" t="s">
        <v>1</v>
      </c>
      <c r="D29" s="59">
        <v>5296808.34</v>
      </c>
      <c r="E29" s="59">
        <v>4155562</v>
      </c>
      <c r="F29" s="59">
        <v>4155562</v>
      </c>
      <c r="G29" s="54">
        <v>4747831</v>
      </c>
      <c r="H29" s="80">
        <f t="shared" si="7"/>
        <v>592269</v>
      </c>
      <c r="I29" s="48" t="e">
        <f>#REF!</f>
        <v>#REF!</v>
      </c>
    </row>
    <row r="30" spans="1:9">
      <c r="A30" s="29"/>
      <c r="B30" s="29">
        <v>34</v>
      </c>
      <c r="C30" s="37" t="s">
        <v>2</v>
      </c>
      <c r="D30" s="59">
        <v>21033</v>
      </c>
      <c r="E30" s="59">
        <v>29671</v>
      </c>
      <c r="F30" s="59">
        <v>29671</v>
      </c>
      <c r="G30" s="54">
        <v>30141</v>
      </c>
      <c r="H30" s="80">
        <f t="shared" si="7"/>
        <v>470</v>
      </c>
      <c r="I30" s="48" t="e">
        <f>#REF!</f>
        <v>#REF!</v>
      </c>
    </row>
    <row r="31" spans="1:9">
      <c r="A31" s="29"/>
      <c r="B31" s="29">
        <v>35</v>
      </c>
      <c r="C31" s="37" t="s">
        <v>7</v>
      </c>
      <c r="D31" s="59">
        <v>0</v>
      </c>
      <c r="E31" s="59">
        <v>0</v>
      </c>
      <c r="F31" s="59">
        <v>0</v>
      </c>
      <c r="G31" s="54">
        <v>0</v>
      </c>
      <c r="H31" s="80">
        <f t="shared" si="7"/>
        <v>0</v>
      </c>
      <c r="I31" s="48" t="e">
        <f>#REF!</f>
        <v>#REF!</v>
      </c>
    </row>
    <row r="32" spans="1:9" ht="30">
      <c r="A32" s="29"/>
      <c r="B32" s="29">
        <v>36</v>
      </c>
      <c r="C32" s="37" t="s">
        <v>3</v>
      </c>
      <c r="D32" s="59">
        <v>158660</v>
      </c>
      <c r="E32" s="59">
        <v>50000</v>
      </c>
      <c r="F32" s="59">
        <v>50000</v>
      </c>
      <c r="G32" s="54">
        <v>300237</v>
      </c>
      <c r="H32" s="80">
        <f t="shared" si="7"/>
        <v>250237</v>
      </c>
      <c r="I32" s="48" t="e">
        <f>#REF!</f>
        <v>#REF!</v>
      </c>
    </row>
    <row r="33" spans="1:9" ht="30">
      <c r="A33" s="29"/>
      <c r="B33" s="29">
        <v>37</v>
      </c>
      <c r="C33" s="37" t="s">
        <v>8</v>
      </c>
      <c r="D33" s="59">
        <v>466978.82000000007</v>
      </c>
      <c r="E33" s="59">
        <v>974704</v>
      </c>
      <c r="F33" s="59">
        <v>974704</v>
      </c>
      <c r="G33" s="54">
        <v>990281</v>
      </c>
      <c r="H33" s="80">
        <f t="shared" si="7"/>
        <v>15577</v>
      </c>
      <c r="I33" s="48" t="e">
        <f>#REF!</f>
        <v>#REF!</v>
      </c>
    </row>
    <row r="34" spans="1:9">
      <c r="A34" s="29"/>
      <c r="B34" s="29">
        <v>38</v>
      </c>
      <c r="C34" s="37" t="s">
        <v>4</v>
      </c>
      <c r="D34" s="59">
        <v>872558.99</v>
      </c>
      <c r="E34" s="59">
        <v>905642</v>
      </c>
      <c r="F34" s="59">
        <v>905642</v>
      </c>
      <c r="G34" s="54">
        <v>1255642</v>
      </c>
      <c r="H34" s="80">
        <f t="shared" si="7"/>
        <v>350000</v>
      </c>
      <c r="I34" s="48" t="e">
        <f>#REF!</f>
        <v>#REF!</v>
      </c>
    </row>
    <row r="35" spans="1:9" ht="30">
      <c r="A35" s="33">
        <v>4</v>
      </c>
      <c r="B35" s="34"/>
      <c r="C35" s="35" t="s">
        <v>125</v>
      </c>
      <c r="D35" s="41">
        <f>+SUM(D36:D40)</f>
        <v>5918788.3600000003</v>
      </c>
      <c r="E35" s="41">
        <f t="shared" ref="E35:G35" si="8">+SUM(E36:E40)</f>
        <v>426928</v>
      </c>
      <c r="F35" s="41">
        <f t="shared" si="8"/>
        <v>426928</v>
      </c>
      <c r="G35" s="41">
        <f t="shared" si="8"/>
        <v>507042</v>
      </c>
      <c r="H35" s="80">
        <f t="shared" si="7"/>
        <v>80114</v>
      </c>
      <c r="I35" s="48" t="e">
        <f>#REF!</f>
        <v>#REF!</v>
      </c>
    </row>
    <row r="36" spans="1:9" ht="30">
      <c r="A36" s="27"/>
      <c r="B36" s="27">
        <v>41</v>
      </c>
      <c r="C36" s="36" t="s">
        <v>9</v>
      </c>
      <c r="D36" s="58">
        <v>552</v>
      </c>
      <c r="E36" s="58">
        <v>16966</v>
      </c>
      <c r="F36" s="58">
        <v>16966</v>
      </c>
      <c r="G36" s="54">
        <v>16966</v>
      </c>
      <c r="H36" s="80">
        <f t="shared" si="7"/>
        <v>0</v>
      </c>
      <c r="I36" s="48" t="e">
        <f>#REF!</f>
        <v>#REF!</v>
      </c>
    </row>
    <row r="37" spans="1:9" ht="30">
      <c r="A37" s="27"/>
      <c r="B37" s="27">
        <v>42</v>
      </c>
      <c r="C37" s="36" t="s">
        <v>6</v>
      </c>
      <c r="D37" s="58">
        <v>652116</v>
      </c>
      <c r="E37" s="58">
        <v>409962</v>
      </c>
      <c r="F37" s="58">
        <v>409962</v>
      </c>
      <c r="G37" s="54">
        <v>470076</v>
      </c>
      <c r="H37" s="80">
        <f t="shared" si="7"/>
        <v>60114</v>
      </c>
      <c r="I37" s="48" t="e">
        <f>#REF!</f>
        <v>#REF!</v>
      </c>
    </row>
    <row r="38" spans="1:9" ht="30">
      <c r="A38" s="27"/>
      <c r="B38" s="27">
        <v>43</v>
      </c>
      <c r="C38" s="36" t="s">
        <v>10</v>
      </c>
      <c r="D38" s="54">
        <v>0</v>
      </c>
      <c r="E38" s="54">
        <v>0</v>
      </c>
      <c r="F38" s="54">
        <v>0</v>
      </c>
      <c r="G38" s="54">
        <v>0</v>
      </c>
      <c r="H38" s="80">
        <f t="shared" si="7"/>
        <v>0</v>
      </c>
      <c r="I38" s="48" t="e">
        <f>#REF!</f>
        <v>#REF!</v>
      </c>
    </row>
    <row r="39" spans="1:9" ht="30">
      <c r="A39" s="27"/>
      <c r="B39" s="27">
        <v>44</v>
      </c>
      <c r="C39" s="36" t="s">
        <v>11</v>
      </c>
      <c r="D39" s="54">
        <v>0</v>
      </c>
      <c r="E39" s="54">
        <v>0</v>
      </c>
      <c r="F39" s="54">
        <v>0</v>
      </c>
      <c r="G39" s="54">
        <v>0</v>
      </c>
      <c r="H39" s="80">
        <f t="shared" si="7"/>
        <v>0</v>
      </c>
      <c r="I39" s="48" t="e">
        <f>#REF!</f>
        <v>#REF!</v>
      </c>
    </row>
    <row r="40" spans="1:9" ht="30">
      <c r="A40" s="27"/>
      <c r="B40" s="27">
        <v>45</v>
      </c>
      <c r="C40" s="36" t="s">
        <v>5</v>
      </c>
      <c r="D40" s="58">
        <v>5266120.3600000003</v>
      </c>
      <c r="E40" s="58">
        <v>0</v>
      </c>
      <c r="F40" s="58">
        <v>0</v>
      </c>
      <c r="G40" s="54">
        <v>20000</v>
      </c>
      <c r="H40" s="80">
        <f t="shared" si="7"/>
        <v>20000</v>
      </c>
      <c r="I40" s="48" t="e">
        <f>#REF!</f>
        <v>#REF!</v>
      </c>
    </row>
  </sheetData>
  <mergeCells count="4">
    <mergeCell ref="A1:H1"/>
    <mergeCell ref="A2:H2"/>
    <mergeCell ref="A4:H4"/>
    <mergeCell ref="A6:H6"/>
  </mergeCells>
  <pageMargins left="0.7" right="0.7" top="0.75" bottom="0.75" header="0.3" footer="0.3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5"/>
  <sheetViews>
    <sheetView showGridLines="0" zoomScale="90" zoomScaleNormal="90" workbookViewId="0">
      <pane xSplit="2" ySplit="5" topLeftCell="C12" activePane="bottomRight" state="frozen"/>
      <selection pane="topRight" activeCell="B1" sqref="B1"/>
      <selection pane="bottomLeft" activeCell="A5" sqref="A5"/>
      <selection pane="bottomRight" activeCell="D21" sqref="D21"/>
    </sheetView>
  </sheetViews>
  <sheetFormatPr defaultColWidth="0" defaultRowHeight="15"/>
  <cols>
    <col min="1" max="1" width="9.140625" style="30" customWidth="1"/>
    <col min="2" max="2" width="42" style="30" customWidth="1"/>
    <col min="3" max="7" width="15.7109375" style="30" customWidth="1"/>
    <col min="8" max="8" width="0" style="30" hidden="1" customWidth="1"/>
    <col min="9" max="16384" width="9.140625" style="30" hidden="1"/>
  </cols>
  <sheetData>
    <row r="1" spans="1:8" ht="15.75">
      <c r="A1" s="86" t="s">
        <v>151</v>
      </c>
      <c r="B1" s="86"/>
      <c r="C1" s="86"/>
      <c r="D1" s="86"/>
      <c r="E1" s="86"/>
      <c r="F1" s="86"/>
      <c r="G1" s="86"/>
    </row>
    <row r="2" spans="1:8" s="40" customFormat="1" ht="18.75">
      <c r="B2" s="85" t="s">
        <v>126</v>
      </c>
      <c r="C2" s="85"/>
      <c r="D2" s="85"/>
      <c r="E2" s="85"/>
      <c r="F2" s="85"/>
      <c r="G2" s="85"/>
    </row>
    <row r="3" spans="1:8">
      <c r="B3" s="21"/>
      <c r="C3" s="21"/>
      <c r="D3" s="21"/>
      <c r="E3" s="21"/>
      <c r="F3" s="21"/>
      <c r="G3" s="21"/>
    </row>
    <row r="4" spans="1:8" ht="30">
      <c r="A4" s="68"/>
      <c r="B4" s="38" t="s">
        <v>121</v>
      </c>
      <c r="C4" s="22" t="s">
        <v>152</v>
      </c>
      <c r="D4" s="22" t="s">
        <v>153</v>
      </c>
      <c r="E4" s="23" t="s">
        <v>154</v>
      </c>
      <c r="F4" s="23" t="s">
        <v>155</v>
      </c>
      <c r="G4" s="23" t="s">
        <v>150</v>
      </c>
    </row>
    <row r="5" spans="1:8" s="32" customFormat="1">
      <c r="A5" s="69"/>
      <c r="B5" s="39">
        <v>1</v>
      </c>
      <c r="C5" s="24">
        <v>2</v>
      </c>
      <c r="D5" s="24">
        <v>3</v>
      </c>
      <c r="E5" s="25">
        <v>4</v>
      </c>
      <c r="F5" s="25">
        <v>5</v>
      </c>
      <c r="G5" s="25">
        <v>6</v>
      </c>
    </row>
    <row r="6" spans="1:8" ht="19.5" customHeight="1">
      <c r="A6" s="68"/>
      <c r="B6" s="63" t="s">
        <v>51</v>
      </c>
      <c r="C6" s="43">
        <f>+C7+C10+C12+C15+C26+C29</f>
        <v>34346429.789999992</v>
      </c>
      <c r="D6" s="43">
        <f t="shared" ref="D6:F6" si="0">+D7+D10+D12+D15+D26+D29</f>
        <v>27469539</v>
      </c>
      <c r="E6" s="43">
        <f t="shared" si="0"/>
        <v>27469539</v>
      </c>
      <c r="F6" s="43">
        <f t="shared" si="0"/>
        <v>35215908</v>
      </c>
      <c r="G6" s="43">
        <f>+F6-E6</f>
        <v>7746369</v>
      </c>
      <c r="H6" s="48" t="e">
        <f>#REF!</f>
        <v>#REF!</v>
      </c>
    </row>
    <row r="7" spans="1:8">
      <c r="A7" s="68">
        <v>1</v>
      </c>
      <c r="B7" s="64" t="s">
        <v>127</v>
      </c>
      <c r="C7" s="47">
        <f>+C8+C9</f>
        <v>26165442.329999998</v>
      </c>
      <c r="D7" s="47">
        <f t="shared" ref="D7:F7" si="1">+D8+D9</f>
        <v>22804604</v>
      </c>
      <c r="E7" s="47">
        <f t="shared" si="1"/>
        <v>22804604</v>
      </c>
      <c r="F7" s="47">
        <f t="shared" si="1"/>
        <v>27682389</v>
      </c>
      <c r="G7" s="82">
        <f t="shared" ref="G7:G30" si="2">+F7-E7</f>
        <v>4877785</v>
      </c>
      <c r="H7" s="48" t="e">
        <f>#REF!</f>
        <v>#REF!</v>
      </c>
    </row>
    <row r="8" spans="1:8">
      <c r="A8" s="68">
        <v>11</v>
      </c>
      <c r="B8" s="65" t="s">
        <v>128</v>
      </c>
      <c r="C8" s="57">
        <v>21608594.969999999</v>
      </c>
      <c r="D8" s="57">
        <v>22804604</v>
      </c>
      <c r="E8" s="57">
        <v>22804604</v>
      </c>
      <c r="F8" s="53">
        <v>27682389</v>
      </c>
      <c r="G8" s="83">
        <f t="shared" si="2"/>
        <v>4877785</v>
      </c>
      <c r="H8" s="48" t="e">
        <f>#REF!</f>
        <v>#REF!</v>
      </c>
    </row>
    <row r="9" spans="1:8">
      <c r="A9" s="68">
        <v>12</v>
      </c>
      <c r="B9" s="66" t="s">
        <v>129</v>
      </c>
      <c r="C9" s="57">
        <v>4556847.3600000003</v>
      </c>
      <c r="D9" s="57">
        <v>0</v>
      </c>
      <c r="E9" s="57">
        <v>0</v>
      </c>
      <c r="F9" s="53">
        <v>0</v>
      </c>
      <c r="G9" s="83">
        <f t="shared" si="2"/>
        <v>0</v>
      </c>
      <c r="H9" s="48" t="e">
        <f>#REF!</f>
        <v>#REF!</v>
      </c>
    </row>
    <row r="10" spans="1:8" s="55" customFormat="1">
      <c r="A10" s="70">
        <v>3</v>
      </c>
      <c r="B10" s="64" t="s">
        <v>130</v>
      </c>
      <c r="C10" s="42">
        <f>+C11</f>
        <v>2203156.56</v>
      </c>
      <c r="D10" s="42">
        <f t="shared" ref="D10:F10" si="3">+D11</f>
        <v>1706382</v>
      </c>
      <c r="E10" s="42">
        <f t="shared" si="3"/>
        <v>1706382</v>
      </c>
      <c r="F10" s="42">
        <f t="shared" si="3"/>
        <v>2206382</v>
      </c>
      <c r="G10" s="82">
        <f t="shared" si="2"/>
        <v>500000</v>
      </c>
      <c r="H10" s="48" t="e">
        <f>#REF!</f>
        <v>#REF!</v>
      </c>
    </row>
    <row r="11" spans="1:8">
      <c r="A11" s="68">
        <v>31</v>
      </c>
      <c r="B11" s="67" t="s">
        <v>131</v>
      </c>
      <c r="C11" s="57">
        <v>2203156.56</v>
      </c>
      <c r="D11" s="57">
        <v>1706382</v>
      </c>
      <c r="E11" s="57">
        <v>1706382</v>
      </c>
      <c r="F11" s="53">
        <v>2206382</v>
      </c>
      <c r="G11" s="83">
        <f t="shared" si="2"/>
        <v>500000</v>
      </c>
      <c r="H11" s="48" t="e">
        <f>#REF!</f>
        <v>#REF!</v>
      </c>
    </row>
    <row r="12" spans="1:8" s="55" customFormat="1">
      <c r="A12" s="70">
        <v>4</v>
      </c>
      <c r="B12" s="64" t="s">
        <v>132</v>
      </c>
      <c r="C12" s="42">
        <f>+C14</f>
        <v>1645606.56</v>
      </c>
      <c r="D12" s="42">
        <f t="shared" ref="D12:F12" si="4">+D14</f>
        <v>1850000</v>
      </c>
      <c r="E12" s="42">
        <f t="shared" si="4"/>
        <v>1850000</v>
      </c>
      <c r="F12" s="42">
        <f t="shared" si="4"/>
        <v>1850000</v>
      </c>
      <c r="G12" s="82">
        <f t="shared" si="2"/>
        <v>0</v>
      </c>
      <c r="H12" s="48" t="e">
        <f>#REF!</f>
        <v>#REF!</v>
      </c>
    </row>
    <row r="13" spans="1:8">
      <c r="A13" s="68">
        <v>41</v>
      </c>
      <c r="B13" s="67" t="s">
        <v>133</v>
      </c>
      <c r="C13" s="57">
        <v>0</v>
      </c>
      <c r="D13" s="57">
        <v>0</v>
      </c>
      <c r="E13" s="57">
        <v>0</v>
      </c>
      <c r="F13" s="53">
        <v>0</v>
      </c>
      <c r="G13" s="83">
        <f t="shared" si="2"/>
        <v>0</v>
      </c>
      <c r="H13" s="48" t="e">
        <f>#REF!</f>
        <v>#REF!</v>
      </c>
    </row>
    <row r="14" spans="1:8">
      <c r="A14" s="69">
        <v>43</v>
      </c>
      <c r="B14" s="67" t="s">
        <v>134</v>
      </c>
      <c r="C14" s="57">
        <v>1645606.56</v>
      </c>
      <c r="D14" s="57">
        <v>1850000</v>
      </c>
      <c r="E14" s="57">
        <v>1850000</v>
      </c>
      <c r="F14" s="53">
        <v>1850000</v>
      </c>
      <c r="G14" s="83">
        <f t="shared" si="2"/>
        <v>0</v>
      </c>
      <c r="H14" s="48" t="e">
        <f>#REF!</f>
        <v>#REF!</v>
      </c>
    </row>
    <row r="15" spans="1:8" s="55" customFormat="1">
      <c r="A15" s="70">
        <v>5</v>
      </c>
      <c r="B15" s="64" t="s">
        <v>135</v>
      </c>
      <c r="C15" s="42">
        <f>+C16+C17</f>
        <v>4230729.07</v>
      </c>
      <c r="D15" s="42">
        <f t="shared" ref="D15:F15" si="5">+D16+D17</f>
        <v>1092804</v>
      </c>
      <c r="E15" s="42">
        <f t="shared" si="5"/>
        <v>1092804</v>
      </c>
      <c r="F15" s="42">
        <f t="shared" si="5"/>
        <v>3443590</v>
      </c>
      <c r="G15" s="82">
        <f t="shared" si="2"/>
        <v>2350786</v>
      </c>
      <c r="H15" s="48" t="e">
        <f>#REF!</f>
        <v>#REF!</v>
      </c>
    </row>
    <row r="16" spans="1:8">
      <c r="A16" s="68">
        <v>51</v>
      </c>
      <c r="B16" s="67" t="s">
        <v>136</v>
      </c>
      <c r="C16" s="57">
        <v>385252.1</v>
      </c>
      <c r="D16" s="57">
        <v>632203</v>
      </c>
      <c r="E16" s="57">
        <v>632203</v>
      </c>
      <c r="F16" s="53">
        <v>845416</v>
      </c>
      <c r="G16" s="83">
        <f t="shared" si="2"/>
        <v>213213</v>
      </c>
      <c r="H16" s="48" t="e">
        <f>#REF!</f>
        <v>#REF!</v>
      </c>
    </row>
    <row r="17" spans="1:8">
      <c r="A17" s="68">
        <v>52</v>
      </c>
      <c r="B17" s="67" t="s">
        <v>137</v>
      </c>
      <c r="C17" s="57">
        <v>3845476.97</v>
      </c>
      <c r="D17" s="57">
        <v>460601</v>
      </c>
      <c r="E17" s="57">
        <v>460601</v>
      </c>
      <c r="F17" s="53">
        <v>2598174</v>
      </c>
      <c r="G17" s="83">
        <f t="shared" si="2"/>
        <v>2137573</v>
      </c>
      <c r="H17" s="48" t="e">
        <f>#REF!</f>
        <v>#REF!</v>
      </c>
    </row>
    <row r="18" spans="1:8">
      <c r="A18" s="68">
        <v>552</v>
      </c>
      <c r="B18" s="67" t="s">
        <v>138</v>
      </c>
      <c r="C18" s="57">
        <v>0</v>
      </c>
      <c r="D18" s="57">
        <v>0</v>
      </c>
      <c r="E18" s="57">
        <v>0</v>
      </c>
      <c r="F18" s="57">
        <v>0</v>
      </c>
      <c r="G18" s="83">
        <f t="shared" si="2"/>
        <v>0</v>
      </c>
      <c r="H18" s="48" t="e">
        <f>#REF!</f>
        <v>#REF!</v>
      </c>
    </row>
    <row r="19" spans="1:8">
      <c r="A19" s="68">
        <v>559</v>
      </c>
      <c r="B19" s="67" t="s">
        <v>139</v>
      </c>
      <c r="C19" s="57">
        <v>0</v>
      </c>
      <c r="D19" s="57">
        <v>0</v>
      </c>
      <c r="E19" s="57">
        <v>0</v>
      </c>
      <c r="F19" s="57">
        <v>0</v>
      </c>
      <c r="G19" s="83">
        <f t="shared" si="2"/>
        <v>0</v>
      </c>
      <c r="H19" s="48" t="e">
        <f>#REF!</f>
        <v>#REF!</v>
      </c>
    </row>
    <row r="20" spans="1:8">
      <c r="A20" s="68">
        <v>561</v>
      </c>
      <c r="B20" s="67" t="s">
        <v>140</v>
      </c>
      <c r="C20" s="57">
        <v>0</v>
      </c>
      <c r="D20" s="57">
        <v>0</v>
      </c>
      <c r="E20" s="57">
        <v>0</v>
      </c>
      <c r="F20" s="57">
        <v>0</v>
      </c>
      <c r="G20" s="83">
        <f t="shared" si="2"/>
        <v>0</v>
      </c>
      <c r="H20" s="48" t="e">
        <f>#REF!</f>
        <v>#REF!</v>
      </c>
    </row>
    <row r="21" spans="1:8" ht="18" customHeight="1">
      <c r="A21" s="68">
        <v>563</v>
      </c>
      <c r="B21" s="67" t="s">
        <v>141</v>
      </c>
      <c r="C21" s="57">
        <v>0</v>
      </c>
      <c r="D21" s="57">
        <v>0</v>
      </c>
      <c r="E21" s="57">
        <v>0</v>
      </c>
      <c r="F21" s="57">
        <v>0</v>
      </c>
      <c r="G21" s="83">
        <f t="shared" si="2"/>
        <v>0</v>
      </c>
      <c r="H21" s="48" t="e">
        <f>#REF!</f>
        <v>#REF!</v>
      </c>
    </row>
    <row r="22" spans="1:8" ht="30">
      <c r="A22" s="68">
        <v>573</v>
      </c>
      <c r="B22" s="67" t="s">
        <v>13</v>
      </c>
      <c r="C22" s="57">
        <v>0</v>
      </c>
      <c r="D22" s="57">
        <v>0</v>
      </c>
      <c r="E22" s="57">
        <v>0</v>
      </c>
      <c r="F22" s="57">
        <v>0</v>
      </c>
      <c r="G22" s="83">
        <f t="shared" si="2"/>
        <v>0</v>
      </c>
      <c r="H22" s="48" t="e">
        <f>#REF!</f>
        <v>#REF!</v>
      </c>
    </row>
    <row r="23" spans="1:8">
      <c r="A23" s="68">
        <v>575</v>
      </c>
      <c r="B23" s="67" t="s">
        <v>14</v>
      </c>
      <c r="C23" s="57">
        <v>0</v>
      </c>
      <c r="D23" s="57">
        <v>0</v>
      </c>
      <c r="E23" s="57">
        <v>0</v>
      </c>
      <c r="F23" s="57">
        <v>0</v>
      </c>
      <c r="G23" s="83">
        <f t="shared" si="2"/>
        <v>0</v>
      </c>
      <c r="H23" s="48" t="e">
        <f>#REF!</f>
        <v>#REF!</v>
      </c>
    </row>
    <row r="24" spans="1:8" ht="30">
      <c r="A24" s="68">
        <v>576</v>
      </c>
      <c r="B24" s="67" t="s">
        <v>148</v>
      </c>
      <c r="C24" s="57">
        <v>0</v>
      </c>
      <c r="D24" s="57">
        <v>0</v>
      </c>
      <c r="E24" s="57">
        <v>0</v>
      </c>
      <c r="F24" s="57">
        <v>0</v>
      </c>
      <c r="G24" s="83">
        <f t="shared" si="2"/>
        <v>0</v>
      </c>
      <c r="H24" s="48" t="e">
        <f>#REF!</f>
        <v>#REF!</v>
      </c>
    </row>
    <row r="25" spans="1:8">
      <c r="A25" s="68">
        <v>581</v>
      </c>
      <c r="B25" s="67" t="s">
        <v>142</v>
      </c>
      <c r="C25" s="57">
        <v>0</v>
      </c>
      <c r="D25" s="57">
        <v>0</v>
      </c>
      <c r="E25" s="57">
        <v>0</v>
      </c>
      <c r="F25" s="57">
        <v>0</v>
      </c>
      <c r="G25" s="83">
        <f t="shared" si="2"/>
        <v>0</v>
      </c>
      <c r="H25" s="48" t="e">
        <f>#REF!</f>
        <v>#REF!</v>
      </c>
    </row>
    <row r="26" spans="1:8" s="55" customFormat="1">
      <c r="A26" s="70">
        <v>6</v>
      </c>
      <c r="B26" s="64" t="s">
        <v>143</v>
      </c>
      <c r="C26" s="42">
        <f>+C27</f>
        <v>100714.08</v>
      </c>
      <c r="D26" s="42">
        <f t="shared" ref="D26:F26" si="6">+D27</f>
        <v>14422</v>
      </c>
      <c r="E26" s="42">
        <f t="shared" si="6"/>
        <v>14422</v>
      </c>
      <c r="F26" s="42">
        <f t="shared" si="6"/>
        <v>32220</v>
      </c>
      <c r="G26" s="82">
        <f t="shared" si="2"/>
        <v>17798</v>
      </c>
      <c r="H26" s="48" t="e">
        <f>#REF!</f>
        <v>#REF!</v>
      </c>
    </row>
    <row r="27" spans="1:8">
      <c r="A27" s="68">
        <v>61</v>
      </c>
      <c r="B27" s="67" t="s">
        <v>144</v>
      </c>
      <c r="C27" s="57">
        <v>100714.08</v>
      </c>
      <c r="D27" s="57">
        <v>14422</v>
      </c>
      <c r="E27" s="57">
        <v>14422</v>
      </c>
      <c r="F27" s="53">
        <v>32220</v>
      </c>
      <c r="G27" s="82">
        <f t="shared" si="2"/>
        <v>17798</v>
      </c>
      <c r="H27" s="48" t="e">
        <f>#REF!</f>
        <v>#REF!</v>
      </c>
    </row>
    <row r="28" spans="1:8">
      <c r="A28" s="68">
        <v>63</v>
      </c>
      <c r="B28" s="67" t="s">
        <v>145</v>
      </c>
      <c r="C28" s="57">
        <v>0</v>
      </c>
      <c r="D28" s="57">
        <v>0</v>
      </c>
      <c r="E28" s="57">
        <v>0</v>
      </c>
      <c r="F28" s="53">
        <v>0</v>
      </c>
      <c r="G28" s="82">
        <f t="shared" si="2"/>
        <v>0</v>
      </c>
      <c r="H28" s="48" t="e">
        <f>#REF!</f>
        <v>#REF!</v>
      </c>
    </row>
    <row r="29" spans="1:8" s="55" customFormat="1" ht="33.75" customHeight="1">
      <c r="A29" s="70">
        <v>7</v>
      </c>
      <c r="B29" s="64" t="s">
        <v>146</v>
      </c>
      <c r="C29" s="42">
        <f>+C30</f>
        <v>781.19</v>
      </c>
      <c r="D29" s="42">
        <f t="shared" ref="D29:F29" si="7">+D30</f>
        <v>1327</v>
      </c>
      <c r="E29" s="42">
        <f t="shared" si="7"/>
        <v>1327</v>
      </c>
      <c r="F29" s="42">
        <f t="shared" si="7"/>
        <v>1327</v>
      </c>
      <c r="G29" s="82">
        <f t="shared" si="2"/>
        <v>0</v>
      </c>
      <c r="H29" s="48" t="e">
        <f>#REF!</f>
        <v>#REF!</v>
      </c>
    </row>
    <row r="30" spans="1:8" ht="30">
      <c r="A30" s="68">
        <v>71</v>
      </c>
      <c r="B30" s="67" t="s">
        <v>147</v>
      </c>
      <c r="C30" s="57">
        <v>781.19</v>
      </c>
      <c r="D30" s="57">
        <v>1327</v>
      </c>
      <c r="E30" s="57">
        <v>1327</v>
      </c>
      <c r="F30" s="53">
        <v>1327</v>
      </c>
      <c r="G30" s="82">
        <f t="shared" si="2"/>
        <v>0</v>
      </c>
      <c r="H30" s="48" t="e">
        <f>#REF!</f>
        <v>#REF!</v>
      </c>
    </row>
    <row r="31" spans="1:8" ht="24" customHeight="1">
      <c r="A31" s="68">
        <v>0</v>
      </c>
      <c r="B31" s="63" t="s">
        <v>12</v>
      </c>
      <c r="C31" s="43">
        <f>+C32+C35+C37+C40+C51+C54</f>
        <v>33551034.489999998</v>
      </c>
      <c r="D31" s="43">
        <f t="shared" ref="D31:G31" si="8">+D32+D35+D37+D40+D51+D54</f>
        <v>28596090</v>
      </c>
      <c r="E31" s="43">
        <f t="shared" si="8"/>
        <v>28596090</v>
      </c>
      <c r="F31" s="43">
        <f t="shared" si="8"/>
        <v>35230828</v>
      </c>
      <c r="G31" s="43">
        <f t="shared" si="8"/>
        <v>6634738</v>
      </c>
      <c r="H31" s="48" t="e">
        <f>#REF!</f>
        <v>#REF!</v>
      </c>
    </row>
    <row r="32" spans="1:8" s="55" customFormat="1">
      <c r="A32" s="70">
        <v>1</v>
      </c>
      <c r="B32" s="64" t="s">
        <v>127</v>
      </c>
      <c r="C32" s="42">
        <f>+SUM(C33:C34)</f>
        <v>26284931.669999998</v>
      </c>
      <c r="D32" s="42">
        <f t="shared" ref="D32:F32" si="9">+SUM(D33:D34)</f>
        <v>22804604</v>
      </c>
      <c r="E32" s="42">
        <f t="shared" si="9"/>
        <v>22804604</v>
      </c>
      <c r="F32" s="42">
        <f t="shared" si="9"/>
        <v>27682389</v>
      </c>
      <c r="G32" s="42">
        <f>+F32-E32</f>
        <v>4877785</v>
      </c>
      <c r="H32" s="48" t="e">
        <f>#REF!</f>
        <v>#REF!</v>
      </c>
    </row>
    <row r="33" spans="1:8">
      <c r="A33" s="68">
        <v>11</v>
      </c>
      <c r="B33" s="65" t="s">
        <v>128</v>
      </c>
      <c r="C33" s="57">
        <v>21728084.309999999</v>
      </c>
      <c r="D33" s="57">
        <v>22804604</v>
      </c>
      <c r="E33" s="57">
        <v>22804604</v>
      </c>
      <c r="F33" s="54">
        <v>27682389</v>
      </c>
      <c r="G33" s="44">
        <f t="shared" ref="G33:G55" si="10">+F33-E33</f>
        <v>4877785</v>
      </c>
      <c r="H33" s="48" t="e">
        <f>#REF!</f>
        <v>#REF!</v>
      </c>
    </row>
    <row r="34" spans="1:8">
      <c r="A34" s="68">
        <v>12</v>
      </c>
      <c r="B34" s="66" t="s">
        <v>129</v>
      </c>
      <c r="C34" s="57">
        <v>4556847.3600000003</v>
      </c>
      <c r="D34" s="57">
        <v>0</v>
      </c>
      <c r="E34" s="57">
        <v>0</v>
      </c>
      <c r="F34" s="54">
        <v>0</v>
      </c>
      <c r="G34" s="44">
        <f t="shared" si="10"/>
        <v>0</v>
      </c>
      <c r="H34" s="48" t="e">
        <f>#REF!</f>
        <v>#REF!</v>
      </c>
    </row>
    <row r="35" spans="1:8" s="55" customFormat="1">
      <c r="A35" s="70">
        <v>3</v>
      </c>
      <c r="B35" s="64" t="s">
        <v>130</v>
      </c>
      <c r="C35" s="42">
        <f>+C36</f>
        <v>1431983.2</v>
      </c>
      <c r="D35" s="42">
        <f t="shared" ref="D35:F35" si="11">+D36</f>
        <v>1370319</v>
      </c>
      <c r="E35" s="42">
        <f t="shared" si="11"/>
        <v>1370319</v>
      </c>
      <c r="F35" s="42">
        <f t="shared" si="11"/>
        <v>2743464</v>
      </c>
      <c r="G35" s="42">
        <f t="shared" si="10"/>
        <v>1373145</v>
      </c>
      <c r="H35" s="48" t="e">
        <f>#REF!</f>
        <v>#REF!</v>
      </c>
    </row>
    <row r="36" spans="1:8">
      <c r="A36" s="69">
        <v>31</v>
      </c>
      <c r="B36" s="67" t="s">
        <v>131</v>
      </c>
      <c r="C36" s="57">
        <v>1431983.2</v>
      </c>
      <c r="D36" s="57">
        <v>1370319</v>
      </c>
      <c r="E36" s="57">
        <v>1370319</v>
      </c>
      <c r="F36" s="54">
        <v>2743464</v>
      </c>
      <c r="G36" s="44">
        <f t="shared" si="10"/>
        <v>1373145</v>
      </c>
      <c r="H36" s="48" t="e">
        <f>#REF!</f>
        <v>#REF!</v>
      </c>
    </row>
    <row r="37" spans="1:8" s="55" customFormat="1">
      <c r="A37" s="70">
        <v>4</v>
      </c>
      <c r="B37" s="64" t="s">
        <v>132</v>
      </c>
      <c r="C37" s="42">
        <f>+C39</f>
        <v>2652082.89</v>
      </c>
      <c r="D37" s="42">
        <f t="shared" ref="D37:F37" si="12">+D39</f>
        <v>2319743</v>
      </c>
      <c r="E37" s="42">
        <f t="shared" si="12"/>
        <v>2319743</v>
      </c>
      <c r="F37" s="42">
        <f t="shared" si="12"/>
        <v>1898800</v>
      </c>
      <c r="G37" s="42">
        <f t="shared" si="10"/>
        <v>-420943</v>
      </c>
      <c r="H37" s="48" t="e">
        <f>#REF!</f>
        <v>#REF!</v>
      </c>
    </row>
    <row r="38" spans="1:8">
      <c r="A38" s="68">
        <v>41</v>
      </c>
      <c r="B38" s="67" t="s">
        <v>133</v>
      </c>
      <c r="C38" s="57">
        <v>0</v>
      </c>
      <c r="D38" s="57">
        <v>0</v>
      </c>
      <c r="E38" s="57">
        <v>0</v>
      </c>
      <c r="F38" s="57">
        <v>0</v>
      </c>
      <c r="G38" s="44">
        <f t="shared" si="10"/>
        <v>0</v>
      </c>
      <c r="H38" s="48" t="e">
        <f>#REF!</f>
        <v>#REF!</v>
      </c>
    </row>
    <row r="39" spans="1:8">
      <c r="A39" s="68">
        <v>43</v>
      </c>
      <c r="B39" s="67" t="s">
        <v>134</v>
      </c>
      <c r="C39" s="57">
        <v>2652082.89</v>
      </c>
      <c r="D39" s="71">
        <v>2319743</v>
      </c>
      <c r="E39" s="71">
        <v>2319743</v>
      </c>
      <c r="F39" s="54">
        <v>1898800</v>
      </c>
      <c r="G39" s="44">
        <f t="shared" si="10"/>
        <v>-420943</v>
      </c>
      <c r="H39" s="48" t="e">
        <f>#REF!</f>
        <v>#REF!</v>
      </c>
    </row>
    <row r="40" spans="1:8" s="55" customFormat="1">
      <c r="A40" s="70">
        <v>5</v>
      </c>
      <c r="B40" s="64" t="s">
        <v>135</v>
      </c>
      <c r="C40" s="42">
        <f>+C41+C42</f>
        <v>3125275.7700000005</v>
      </c>
      <c r="D40" s="42">
        <f t="shared" ref="D40:F40" si="13">+D41+D42</f>
        <v>2090443</v>
      </c>
      <c r="E40" s="42">
        <f t="shared" si="13"/>
        <v>2090443</v>
      </c>
      <c r="F40" s="42">
        <f t="shared" si="13"/>
        <v>2868508</v>
      </c>
      <c r="G40" s="42">
        <f t="shared" si="10"/>
        <v>778065</v>
      </c>
      <c r="H40" s="48" t="e">
        <f>#REF!</f>
        <v>#REF!</v>
      </c>
    </row>
    <row r="41" spans="1:8">
      <c r="A41" s="68">
        <v>51</v>
      </c>
      <c r="B41" s="67" t="s">
        <v>136</v>
      </c>
      <c r="C41" s="57">
        <v>372840</v>
      </c>
      <c r="D41" s="57">
        <v>632202</v>
      </c>
      <c r="E41" s="57">
        <v>632202</v>
      </c>
      <c r="F41" s="54">
        <v>850039</v>
      </c>
      <c r="G41" s="44">
        <f t="shared" si="10"/>
        <v>217837</v>
      </c>
      <c r="H41" s="48" t="e">
        <f>#REF!</f>
        <v>#REF!</v>
      </c>
    </row>
    <row r="42" spans="1:8">
      <c r="A42" s="68">
        <v>52</v>
      </c>
      <c r="B42" s="67" t="s">
        <v>137</v>
      </c>
      <c r="C42" s="57">
        <v>2752435.7700000005</v>
      </c>
      <c r="D42" s="57">
        <v>1458241</v>
      </c>
      <c r="E42" s="57">
        <v>1458241</v>
      </c>
      <c r="F42" s="54">
        <v>2018469</v>
      </c>
      <c r="G42" s="44">
        <f t="shared" si="10"/>
        <v>560228</v>
      </c>
      <c r="H42" s="48" t="e">
        <f>#REF!</f>
        <v>#REF!</v>
      </c>
    </row>
    <row r="43" spans="1:8">
      <c r="A43" s="68">
        <v>552</v>
      </c>
      <c r="B43" s="67" t="s">
        <v>138</v>
      </c>
      <c r="C43" s="57">
        <v>0</v>
      </c>
      <c r="D43" s="57">
        <v>0</v>
      </c>
      <c r="E43" s="57">
        <v>0</v>
      </c>
      <c r="F43" s="57">
        <v>0</v>
      </c>
      <c r="G43" s="44">
        <f t="shared" si="10"/>
        <v>0</v>
      </c>
      <c r="H43" s="48" t="e">
        <f>#REF!</f>
        <v>#REF!</v>
      </c>
    </row>
    <row r="44" spans="1:8">
      <c r="A44" s="68">
        <v>559</v>
      </c>
      <c r="B44" s="67" t="s">
        <v>139</v>
      </c>
      <c r="C44" s="57">
        <v>0</v>
      </c>
      <c r="D44" s="57">
        <v>0</v>
      </c>
      <c r="E44" s="57">
        <v>0</v>
      </c>
      <c r="F44" s="57">
        <v>0</v>
      </c>
      <c r="G44" s="44">
        <f t="shared" si="10"/>
        <v>0</v>
      </c>
      <c r="H44" s="48" t="e">
        <f>#REF!</f>
        <v>#REF!</v>
      </c>
    </row>
    <row r="45" spans="1:8">
      <c r="A45" s="68">
        <v>561</v>
      </c>
      <c r="B45" s="67" t="s">
        <v>140</v>
      </c>
      <c r="C45" s="57">
        <v>0</v>
      </c>
      <c r="D45" s="57">
        <v>0</v>
      </c>
      <c r="E45" s="57">
        <v>0</v>
      </c>
      <c r="F45" s="57">
        <v>0</v>
      </c>
      <c r="G45" s="44">
        <f t="shared" si="10"/>
        <v>0</v>
      </c>
      <c r="H45" s="48" t="e">
        <f>#REF!</f>
        <v>#REF!</v>
      </c>
    </row>
    <row r="46" spans="1:8" ht="20.25" customHeight="1">
      <c r="A46" s="68">
        <v>563</v>
      </c>
      <c r="B46" s="67" t="s">
        <v>141</v>
      </c>
      <c r="C46" s="57">
        <v>0</v>
      </c>
      <c r="D46" s="57">
        <v>0</v>
      </c>
      <c r="E46" s="57">
        <v>0</v>
      </c>
      <c r="F46" s="57">
        <v>0</v>
      </c>
      <c r="G46" s="44">
        <f t="shared" si="10"/>
        <v>0</v>
      </c>
      <c r="H46" s="48" t="e">
        <f>#REF!</f>
        <v>#REF!</v>
      </c>
    </row>
    <row r="47" spans="1:8" ht="30">
      <c r="A47" s="68">
        <v>573</v>
      </c>
      <c r="B47" s="67" t="s">
        <v>13</v>
      </c>
      <c r="C47" s="57">
        <v>0</v>
      </c>
      <c r="D47" s="57">
        <v>0</v>
      </c>
      <c r="E47" s="57">
        <v>0</v>
      </c>
      <c r="F47" s="57">
        <v>0</v>
      </c>
      <c r="G47" s="44">
        <f t="shared" si="10"/>
        <v>0</v>
      </c>
      <c r="H47" s="48" t="e">
        <f>#REF!</f>
        <v>#REF!</v>
      </c>
    </row>
    <row r="48" spans="1:8">
      <c r="A48" s="68">
        <v>575</v>
      </c>
      <c r="B48" s="67" t="s">
        <v>14</v>
      </c>
      <c r="C48" s="57">
        <v>0</v>
      </c>
      <c r="D48" s="57">
        <v>0</v>
      </c>
      <c r="E48" s="57">
        <v>0</v>
      </c>
      <c r="F48" s="57">
        <v>0</v>
      </c>
      <c r="G48" s="44">
        <f t="shared" si="10"/>
        <v>0</v>
      </c>
      <c r="H48" s="48" t="e">
        <f>#REF!</f>
        <v>#REF!</v>
      </c>
    </row>
    <row r="49" spans="1:8" ht="30">
      <c r="A49" s="73">
        <v>576</v>
      </c>
      <c r="B49" s="67" t="s">
        <v>148</v>
      </c>
      <c r="C49" s="57">
        <v>0</v>
      </c>
      <c r="D49" s="57">
        <v>0</v>
      </c>
      <c r="E49" s="57">
        <v>0</v>
      </c>
      <c r="F49" s="57">
        <v>0</v>
      </c>
      <c r="G49" s="44">
        <f t="shared" si="10"/>
        <v>0</v>
      </c>
      <c r="H49" s="48" t="e">
        <f>#REF!</f>
        <v>#REF!</v>
      </c>
    </row>
    <row r="50" spans="1:8">
      <c r="A50" s="68">
        <v>581</v>
      </c>
      <c r="B50" s="67" t="s">
        <v>142</v>
      </c>
      <c r="C50" s="57">
        <v>0</v>
      </c>
      <c r="D50" s="57">
        <v>0</v>
      </c>
      <c r="E50" s="57">
        <v>0</v>
      </c>
      <c r="F50" s="57">
        <v>0</v>
      </c>
      <c r="G50" s="44">
        <f t="shared" si="10"/>
        <v>0</v>
      </c>
      <c r="H50" s="48" t="e">
        <f>#REF!</f>
        <v>#REF!</v>
      </c>
    </row>
    <row r="51" spans="1:8" s="55" customFormat="1">
      <c r="A51" s="70">
        <v>6</v>
      </c>
      <c r="B51" s="64" t="s">
        <v>143</v>
      </c>
      <c r="C51" s="42">
        <f>+C52</f>
        <v>56760.959999999999</v>
      </c>
      <c r="D51" s="42">
        <f t="shared" ref="D51:F51" si="14">+D52</f>
        <v>9654</v>
      </c>
      <c r="E51" s="42">
        <f t="shared" si="14"/>
        <v>9654</v>
      </c>
      <c r="F51" s="42">
        <f t="shared" si="14"/>
        <v>36340</v>
      </c>
      <c r="G51" s="42">
        <f t="shared" si="10"/>
        <v>26686</v>
      </c>
      <c r="H51" s="48" t="e">
        <f>#REF!</f>
        <v>#REF!</v>
      </c>
    </row>
    <row r="52" spans="1:8">
      <c r="A52" s="68">
        <v>61</v>
      </c>
      <c r="B52" s="67" t="s">
        <v>144</v>
      </c>
      <c r="C52" s="57">
        <v>56760.959999999999</v>
      </c>
      <c r="D52" s="57">
        <v>9654</v>
      </c>
      <c r="E52" s="57">
        <v>9654</v>
      </c>
      <c r="F52" s="54">
        <v>36340</v>
      </c>
      <c r="G52" s="44">
        <f t="shared" si="10"/>
        <v>26686</v>
      </c>
      <c r="H52" s="48" t="e">
        <f>#REF!</f>
        <v>#REF!</v>
      </c>
    </row>
    <row r="53" spans="1:8">
      <c r="A53" s="68">
        <v>63</v>
      </c>
      <c r="B53" s="67" t="s">
        <v>145</v>
      </c>
      <c r="C53" s="57">
        <v>0</v>
      </c>
      <c r="D53" s="57">
        <v>0</v>
      </c>
      <c r="E53" s="57">
        <v>0</v>
      </c>
      <c r="F53" s="54">
        <v>0</v>
      </c>
      <c r="G53" s="44">
        <f t="shared" si="10"/>
        <v>0</v>
      </c>
      <c r="H53" s="48" t="e">
        <f>#REF!</f>
        <v>#REF!</v>
      </c>
    </row>
    <row r="54" spans="1:8" s="55" customFormat="1" ht="27.75" customHeight="1">
      <c r="A54" s="70">
        <v>7</v>
      </c>
      <c r="B54" s="64" t="s">
        <v>146</v>
      </c>
      <c r="C54" s="42">
        <f>+C55</f>
        <v>0</v>
      </c>
      <c r="D54" s="42">
        <f t="shared" ref="D54:F54" si="15">+D55</f>
        <v>1327</v>
      </c>
      <c r="E54" s="42">
        <f t="shared" si="15"/>
        <v>1327</v>
      </c>
      <c r="F54" s="42">
        <f t="shared" si="15"/>
        <v>1327</v>
      </c>
      <c r="G54" s="42">
        <f t="shared" si="10"/>
        <v>0</v>
      </c>
      <c r="H54" s="48" t="e">
        <f>#REF!</f>
        <v>#REF!</v>
      </c>
    </row>
    <row r="55" spans="1:8" ht="30">
      <c r="A55" s="68">
        <v>71</v>
      </c>
      <c r="B55" s="67" t="s">
        <v>147</v>
      </c>
      <c r="C55" s="57">
        <v>0</v>
      </c>
      <c r="D55" s="57">
        <v>1327</v>
      </c>
      <c r="E55" s="57">
        <v>1327</v>
      </c>
      <c r="F55" s="54">
        <v>1327</v>
      </c>
      <c r="G55" s="44">
        <f t="shared" si="10"/>
        <v>0</v>
      </c>
      <c r="H55" s="48" t="e">
        <f>#REF!</f>
        <v>#REF!</v>
      </c>
    </row>
  </sheetData>
  <mergeCells count="2">
    <mergeCell ref="B2:G2"/>
    <mergeCell ref="A1:G1"/>
  </mergeCells>
  <pageMargins left="0.70866141732283472" right="0.70866141732283472" top="0.59055118110236227" bottom="0.39370078740157483" header="0.31496062992125984" footer="0.31496062992125984"/>
  <pageSetup paperSize="9"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J84"/>
  <sheetViews>
    <sheetView showGridLines="0" zoomScale="90" zoomScaleNormal="9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G10" sqref="G10"/>
    </sheetView>
  </sheetViews>
  <sheetFormatPr defaultColWidth="0" defaultRowHeight="15"/>
  <cols>
    <col min="1" max="1" width="9.28515625" style="13" bestFit="1" customWidth="1"/>
    <col min="2" max="2" width="41.85546875" style="9" customWidth="1"/>
    <col min="3" max="4" width="17.7109375" style="9" customWidth="1"/>
    <col min="5" max="7" width="15.85546875" customWidth="1"/>
    <col min="8" max="192" width="0" hidden="1" customWidth="1"/>
    <col min="193" max="16384" width="9.140625" hidden="1"/>
  </cols>
  <sheetData>
    <row r="1" spans="1:192" s="3" customFormat="1" ht="24" customHeight="1">
      <c r="A1" s="87" t="s">
        <v>156</v>
      </c>
      <c r="B1" s="87"/>
      <c r="C1" s="87"/>
      <c r="D1" s="87"/>
      <c r="E1" s="87"/>
      <c r="F1" s="87"/>
      <c r="G1" s="87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</row>
    <row r="2" spans="1:192" s="3" customFormat="1" ht="24" customHeight="1">
      <c r="A2" s="7"/>
      <c r="B2" s="88" t="s">
        <v>36</v>
      </c>
      <c r="C2" s="88"/>
      <c r="D2" s="88"/>
      <c r="E2" s="88"/>
      <c r="F2" s="88"/>
      <c r="G2" s="8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</row>
    <row r="3" spans="1:192">
      <c r="G3" s="11" t="s">
        <v>119</v>
      </c>
    </row>
    <row r="4" spans="1:192" ht="25.5">
      <c r="A4" s="4" t="s">
        <v>35</v>
      </c>
      <c r="B4" s="1" t="s">
        <v>41</v>
      </c>
      <c r="C4" s="1" t="s">
        <v>152</v>
      </c>
      <c r="D4" s="1" t="s">
        <v>153</v>
      </c>
      <c r="E4" s="1" t="s">
        <v>154</v>
      </c>
      <c r="F4" s="1" t="s">
        <v>155</v>
      </c>
      <c r="G4" s="1" t="s">
        <v>149</v>
      </c>
    </row>
    <row r="5" spans="1:192" s="62" customFormat="1" ht="28.5" customHeight="1">
      <c r="A5" s="60"/>
      <c r="B5" s="60" t="s">
        <v>37</v>
      </c>
      <c r="C5" s="61">
        <f>+C66</f>
        <v>33551034.489999998</v>
      </c>
      <c r="D5" s="61">
        <f t="shared" ref="D5:G5" si="0">+D66</f>
        <v>28596090</v>
      </c>
      <c r="E5" s="61">
        <f t="shared" si="0"/>
        <v>28596090</v>
      </c>
      <c r="F5" s="61">
        <f t="shared" si="0"/>
        <v>35230828</v>
      </c>
      <c r="G5" s="61">
        <f t="shared" si="0"/>
        <v>6634738</v>
      </c>
    </row>
    <row r="6" spans="1:192">
      <c r="A6" s="10">
        <v>1</v>
      </c>
      <c r="B6" s="6" t="s">
        <v>38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48" t="e">
        <f>#REF!</f>
        <v>#REF!</v>
      </c>
    </row>
    <row r="7" spans="1:192" ht="25.5">
      <c r="A7" s="12">
        <v>11</v>
      </c>
      <c r="B7" s="5" t="s">
        <v>39</v>
      </c>
      <c r="C7" s="56"/>
      <c r="D7" s="56"/>
      <c r="E7" s="56">
        <v>0</v>
      </c>
      <c r="F7" s="56">
        <v>0</v>
      </c>
      <c r="G7" s="56">
        <v>0</v>
      </c>
      <c r="H7" s="48" t="e">
        <f>#REF!</f>
        <v>#REF!</v>
      </c>
    </row>
    <row r="8" spans="1:192">
      <c r="A8" s="12">
        <v>12</v>
      </c>
      <c r="B8" s="5" t="s">
        <v>40</v>
      </c>
      <c r="C8" s="56"/>
      <c r="D8" s="56"/>
      <c r="E8" s="56">
        <v>0</v>
      </c>
      <c r="F8" s="56">
        <v>0</v>
      </c>
      <c r="G8" s="56">
        <v>0</v>
      </c>
      <c r="H8" s="48" t="e">
        <f>#REF!</f>
        <v>#REF!</v>
      </c>
    </row>
    <row r="9" spans="1:192">
      <c r="A9" s="12">
        <v>13</v>
      </c>
      <c r="B9" s="5" t="s">
        <v>42</v>
      </c>
      <c r="C9" s="56"/>
      <c r="D9" s="56"/>
      <c r="E9" s="56">
        <v>0</v>
      </c>
      <c r="F9" s="56">
        <v>0</v>
      </c>
      <c r="G9" s="56">
        <v>0</v>
      </c>
      <c r="H9" s="48" t="e">
        <f>#REF!</f>
        <v>#REF!</v>
      </c>
    </row>
    <row r="10" spans="1:192">
      <c r="A10" s="12">
        <v>14</v>
      </c>
      <c r="B10" s="5" t="s">
        <v>52</v>
      </c>
      <c r="C10" s="56"/>
      <c r="D10" s="56"/>
      <c r="E10" s="56">
        <v>0</v>
      </c>
      <c r="F10" s="56">
        <v>0</v>
      </c>
      <c r="G10" s="56">
        <v>0</v>
      </c>
      <c r="H10" s="48" t="e">
        <f>#REF!</f>
        <v>#REF!</v>
      </c>
    </row>
    <row r="11" spans="1:192">
      <c r="A11" s="12">
        <v>15</v>
      </c>
      <c r="B11" s="5" t="s">
        <v>43</v>
      </c>
      <c r="C11" s="56"/>
      <c r="D11" s="56"/>
      <c r="E11" s="56">
        <v>0</v>
      </c>
      <c r="F11" s="56">
        <v>0</v>
      </c>
      <c r="G11" s="56">
        <v>0</v>
      </c>
      <c r="H11" s="48" t="e">
        <f>#REF!</f>
        <v>#REF!</v>
      </c>
    </row>
    <row r="12" spans="1:192">
      <c r="A12" s="12">
        <v>16</v>
      </c>
      <c r="B12" s="5" t="s">
        <v>53</v>
      </c>
      <c r="C12" s="56"/>
      <c r="D12" s="56"/>
      <c r="E12" s="56">
        <v>0</v>
      </c>
      <c r="F12" s="56">
        <v>0</v>
      </c>
      <c r="G12" s="56">
        <v>0</v>
      </c>
      <c r="H12" s="48" t="e">
        <f>#REF!</f>
        <v>#REF!</v>
      </c>
    </row>
    <row r="13" spans="1:192">
      <c r="A13" s="12">
        <v>17</v>
      </c>
      <c r="B13" s="5" t="s">
        <v>54</v>
      </c>
      <c r="C13" s="56"/>
      <c r="D13" s="56"/>
      <c r="E13" s="56">
        <v>0</v>
      </c>
      <c r="F13" s="56">
        <v>0</v>
      </c>
      <c r="G13" s="56">
        <v>0</v>
      </c>
      <c r="H13" s="48" t="e">
        <f>#REF!</f>
        <v>#REF!</v>
      </c>
    </row>
    <row r="14" spans="1:192" ht="25.5">
      <c r="A14" s="12">
        <v>18</v>
      </c>
      <c r="B14" s="5" t="s">
        <v>47</v>
      </c>
      <c r="C14" s="56"/>
      <c r="D14" s="56"/>
      <c r="E14" s="56">
        <v>0</v>
      </c>
      <c r="F14" s="56">
        <v>0</v>
      </c>
      <c r="G14" s="56">
        <v>0</v>
      </c>
      <c r="H14" s="48" t="e">
        <f>#REF!</f>
        <v>#REF!</v>
      </c>
    </row>
    <row r="15" spans="1:192">
      <c r="A15" s="10">
        <v>2</v>
      </c>
      <c r="B15" s="6" t="s">
        <v>55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48" t="e">
        <f>#REF!</f>
        <v>#REF!</v>
      </c>
    </row>
    <row r="16" spans="1:192">
      <c r="A16" s="12">
        <v>21</v>
      </c>
      <c r="B16" s="5" t="s">
        <v>56</v>
      </c>
      <c r="C16" s="56"/>
      <c r="D16" s="56"/>
      <c r="E16" s="56">
        <v>0</v>
      </c>
      <c r="F16" s="56">
        <v>0</v>
      </c>
      <c r="G16" s="56">
        <v>0</v>
      </c>
      <c r="H16" s="48" t="e">
        <f>#REF!</f>
        <v>#REF!</v>
      </c>
    </row>
    <row r="17" spans="1:8">
      <c r="A17" s="12">
        <v>22</v>
      </c>
      <c r="B17" s="5" t="s">
        <v>57</v>
      </c>
      <c r="C17" s="56"/>
      <c r="D17" s="56"/>
      <c r="E17" s="56">
        <v>0</v>
      </c>
      <c r="F17" s="56">
        <v>0</v>
      </c>
      <c r="G17" s="56">
        <v>0</v>
      </c>
      <c r="H17" s="48" t="e">
        <f>#REF!</f>
        <v>#REF!</v>
      </c>
    </row>
    <row r="18" spans="1:8">
      <c r="A18" s="12">
        <v>23</v>
      </c>
      <c r="B18" s="5" t="s">
        <v>58</v>
      </c>
      <c r="C18" s="56"/>
      <c r="D18" s="56"/>
      <c r="E18" s="56">
        <v>0</v>
      </c>
      <c r="F18" s="56">
        <v>0</v>
      </c>
      <c r="G18" s="56">
        <v>0</v>
      </c>
      <c r="H18" s="48" t="e">
        <f>#REF!</f>
        <v>#REF!</v>
      </c>
    </row>
    <row r="19" spans="1:8">
      <c r="A19" s="12">
        <v>24</v>
      </c>
      <c r="B19" s="5" t="s">
        <v>59</v>
      </c>
      <c r="C19" s="56"/>
      <c r="D19" s="56"/>
      <c r="E19" s="56">
        <v>0</v>
      </c>
      <c r="F19" s="56">
        <v>0</v>
      </c>
      <c r="G19" s="56">
        <v>0</v>
      </c>
      <c r="H19" s="48" t="e">
        <f>#REF!</f>
        <v>#REF!</v>
      </c>
    </row>
    <row r="20" spans="1:8">
      <c r="A20" s="12">
        <v>25</v>
      </c>
      <c r="B20" s="5" t="s">
        <v>60</v>
      </c>
      <c r="C20" s="56"/>
      <c r="D20" s="56"/>
      <c r="E20" s="56">
        <v>0</v>
      </c>
      <c r="F20" s="56">
        <v>0</v>
      </c>
      <c r="G20" s="56">
        <v>0</v>
      </c>
      <c r="H20" s="48" t="e">
        <f>#REF!</f>
        <v>#REF!</v>
      </c>
    </row>
    <row r="21" spans="1:8">
      <c r="A21" s="10">
        <v>3</v>
      </c>
      <c r="B21" s="6" t="s">
        <v>61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48" t="e">
        <f>#REF!</f>
        <v>#REF!</v>
      </c>
    </row>
    <row r="22" spans="1:8">
      <c r="A22" s="12">
        <v>31</v>
      </c>
      <c r="B22" s="5" t="s">
        <v>62</v>
      </c>
      <c r="C22" s="56"/>
      <c r="D22" s="56"/>
      <c r="E22" s="56">
        <v>0</v>
      </c>
      <c r="F22" s="56">
        <v>0</v>
      </c>
      <c r="G22" s="56">
        <v>0</v>
      </c>
      <c r="H22" s="48" t="e">
        <f>#REF!</f>
        <v>#REF!</v>
      </c>
    </row>
    <row r="23" spans="1:8">
      <c r="A23" s="12">
        <v>32</v>
      </c>
      <c r="B23" s="5" t="s">
        <v>63</v>
      </c>
      <c r="C23" s="56"/>
      <c r="D23" s="56"/>
      <c r="E23" s="56">
        <v>0</v>
      </c>
      <c r="F23" s="56">
        <v>0</v>
      </c>
      <c r="G23" s="56">
        <v>0</v>
      </c>
      <c r="H23" s="48" t="e">
        <f>#REF!</f>
        <v>#REF!</v>
      </c>
    </row>
    <row r="24" spans="1:8">
      <c r="A24" s="12">
        <v>33</v>
      </c>
      <c r="B24" s="5" t="s">
        <v>64</v>
      </c>
      <c r="C24" s="56"/>
      <c r="D24" s="56"/>
      <c r="E24" s="56">
        <v>0</v>
      </c>
      <c r="F24" s="56">
        <v>0</v>
      </c>
      <c r="G24" s="56">
        <v>0</v>
      </c>
      <c r="H24" s="48" t="e">
        <f>#REF!</f>
        <v>#REF!</v>
      </c>
    </row>
    <row r="25" spans="1:8">
      <c r="A25" s="12">
        <v>34</v>
      </c>
      <c r="B25" s="5" t="s">
        <v>65</v>
      </c>
      <c r="C25" s="56"/>
      <c r="D25" s="56"/>
      <c r="E25" s="56">
        <v>0</v>
      </c>
      <c r="F25" s="56">
        <v>0</v>
      </c>
      <c r="G25" s="56">
        <v>0</v>
      </c>
      <c r="H25" s="48" t="e">
        <f>#REF!</f>
        <v>#REF!</v>
      </c>
    </row>
    <row r="26" spans="1:8">
      <c r="A26" s="12">
        <v>35</v>
      </c>
      <c r="B26" s="5" t="s">
        <v>66</v>
      </c>
      <c r="C26" s="56"/>
      <c r="D26" s="56"/>
      <c r="E26" s="56">
        <v>0</v>
      </c>
      <c r="F26" s="56">
        <v>0</v>
      </c>
      <c r="G26" s="56">
        <v>0</v>
      </c>
      <c r="H26" s="48" t="e">
        <f>#REF!</f>
        <v>#REF!</v>
      </c>
    </row>
    <row r="27" spans="1:8" ht="25.5">
      <c r="A27" s="12">
        <v>36</v>
      </c>
      <c r="B27" s="5" t="s">
        <v>67</v>
      </c>
      <c r="C27" s="56"/>
      <c r="D27" s="56"/>
      <c r="E27" s="56">
        <v>0</v>
      </c>
      <c r="F27" s="56">
        <v>0</v>
      </c>
      <c r="G27" s="56">
        <v>0</v>
      </c>
      <c r="H27" s="48" t="e">
        <f>#REF!</f>
        <v>#REF!</v>
      </c>
    </row>
    <row r="28" spans="1:8">
      <c r="A28" s="10">
        <v>4</v>
      </c>
      <c r="B28" s="6" t="s">
        <v>68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48" t="e">
        <f>#REF!</f>
        <v>#REF!</v>
      </c>
    </row>
    <row r="29" spans="1:8">
      <c r="A29" s="12">
        <v>41</v>
      </c>
      <c r="B29" s="5" t="s">
        <v>69</v>
      </c>
      <c r="C29" s="56"/>
      <c r="D29" s="56"/>
      <c r="E29" s="56">
        <v>0</v>
      </c>
      <c r="F29" s="56">
        <v>0</v>
      </c>
      <c r="G29" s="56">
        <v>0</v>
      </c>
      <c r="H29" s="48" t="e">
        <f>#REF!</f>
        <v>#REF!</v>
      </c>
    </row>
    <row r="30" spans="1:8">
      <c r="A30" s="12">
        <v>42</v>
      </c>
      <c r="B30" s="5" t="s">
        <v>70</v>
      </c>
      <c r="C30" s="56"/>
      <c r="D30" s="56"/>
      <c r="E30" s="56">
        <v>0</v>
      </c>
      <c r="F30" s="56">
        <v>0</v>
      </c>
      <c r="G30" s="56">
        <v>0</v>
      </c>
      <c r="H30" s="48" t="e">
        <f>#REF!</f>
        <v>#REF!</v>
      </c>
    </row>
    <row r="31" spans="1:8">
      <c r="A31" s="12">
        <v>43</v>
      </c>
      <c r="B31" s="5" t="s">
        <v>71</v>
      </c>
      <c r="C31" s="56"/>
      <c r="D31" s="56"/>
      <c r="E31" s="56">
        <v>0</v>
      </c>
      <c r="F31" s="56">
        <v>0</v>
      </c>
      <c r="G31" s="56">
        <v>0</v>
      </c>
      <c r="H31" s="48" t="e">
        <f>#REF!</f>
        <v>#REF!</v>
      </c>
    </row>
    <row r="32" spans="1:8">
      <c r="A32" s="12">
        <v>44</v>
      </c>
      <c r="B32" s="5" t="s">
        <v>72</v>
      </c>
      <c r="C32" s="56"/>
      <c r="D32" s="56"/>
      <c r="E32" s="56">
        <v>0</v>
      </c>
      <c r="F32" s="56">
        <v>0</v>
      </c>
      <c r="G32" s="56">
        <v>0</v>
      </c>
      <c r="H32" s="48" t="e">
        <f>#REF!</f>
        <v>#REF!</v>
      </c>
    </row>
    <row r="33" spans="1:8">
      <c r="A33" s="12">
        <v>45</v>
      </c>
      <c r="B33" s="5" t="s">
        <v>73</v>
      </c>
      <c r="C33" s="56"/>
      <c r="D33" s="56"/>
      <c r="E33" s="56">
        <v>0</v>
      </c>
      <c r="F33" s="56">
        <v>0</v>
      </c>
      <c r="G33" s="56">
        <v>0</v>
      </c>
      <c r="H33" s="48" t="e">
        <f>#REF!</f>
        <v>#REF!</v>
      </c>
    </row>
    <row r="34" spans="1:8">
      <c r="A34" s="12">
        <v>46</v>
      </c>
      <c r="B34" s="5" t="s">
        <v>50</v>
      </c>
      <c r="C34" s="56"/>
      <c r="D34" s="56"/>
      <c r="E34" s="56">
        <v>0</v>
      </c>
      <c r="F34" s="56">
        <v>0</v>
      </c>
      <c r="G34" s="56">
        <v>0</v>
      </c>
      <c r="H34" s="48" t="e">
        <f>#REF!</f>
        <v>#REF!</v>
      </c>
    </row>
    <row r="35" spans="1:8">
      <c r="A35" s="12">
        <v>47</v>
      </c>
      <c r="B35" s="5" t="s">
        <v>74</v>
      </c>
      <c r="C35" s="56"/>
      <c r="D35" s="56"/>
      <c r="E35" s="56">
        <v>0</v>
      </c>
      <c r="F35" s="56">
        <v>0</v>
      </c>
      <c r="G35" s="56">
        <v>0</v>
      </c>
      <c r="H35" s="48" t="e">
        <f>#REF!</f>
        <v>#REF!</v>
      </c>
    </row>
    <row r="36" spans="1:8">
      <c r="A36" s="12">
        <v>48</v>
      </c>
      <c r="B36" s="5" t="s">
        <v>75</v>
      </c>
      <c r="C36" s="56"/>
      <c r="D36" s="56"/>
      <c r="E36" s="56">
        <v>0</v>
      </c>
      <c r="F36" s="56">
        <v>0</v>
      </c>
      <c r="G36" s="56">
        <v>0</v>
      </c>
      <c r="H36" s="48" t="e">
        <f>#REF!</f>
        <v>#REF!</v>
      </c>
    </row>
    <row r="37" spans="1:8">
      <c r="A37" s="12">
        <v>49</v>
      </c>
      <c r="B37" s="5" t="s">
        <v>76</v>
      </c>
      <c r="C37" s="56"/>
      <c r="D37" s="56"/>
      <c r="E37" s="56">
        <v>0</v>
      </c>
      <c r="F37" s="56">
        <v>0</v>
      </c>
      <c r="G37" s="56">
        <v>0</v>
      </c>
      <c r="H37" s="48" t="e">
        <f>#REF!</f>
        <v>#REF!</v>
      </c>
    </row>
    <row r="38" spans="1:8">
      <c r="A38" s="10">
        <v>5</v>
      </c>
      <c r="B38" s="6" t="s">
        <v>77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48" t="e">
        <f>#REF!</f>
        <v>#REF!</v>
      </c>
    </row>
    <row r="39" spans="1:8">
      <c r="A39" s="12">
        <v>51</v>
      </c>
      <c r="B39" s="5" t="s">
        <v>78</v>
      </c>
      <c r="C39" s="56"/>
      <c r="D39" s="56"/>
      <c r="E39" s="56">
        <v>0</v>
      </c>
      <c r="F39" s="56">
        <v>0</v>
      </c>
      <c r="G39" s="56">
        <v>0</v>
      </c>
      <c r="H39" s="48" t="e">
        <f>#REF!</f>
        <v>#REF!</v>
      </c>
    </row>
    <row r="40" spans="1:8">
      <c r="A40" s="12">
        <v>52</v>
      </c>
      <c r="B40" s="5" t="s">
        <v>79</v>
      </c>
      <c r="C40" s="56"/>
      <c r="D40" s="56"/>
      <c r="E40" s="56">
        <v>0</v>
      </c>
      <c r="F40" s="56">
        <v>0</v>
      </c>
      <c r="G40" s="56">
        <v>0</v>
      </c>
      <c r="H40" s="48" t="e">
        <f>#REF!</f>
        <v>#REF!</v>
      </c>
    </row>
    <row r="41" spans="1:8">
      <c r="A41" s="12">
        <v>53</v>
      </c>
      <c r="B41" s="5" t="s">
        <v>80</v>
      </c>
      <c r="C41" s="56"/>
      <c r="D41" s="56"/>
      <c r="E41" s="56">
        <v>0</v>
      </c>
      <c r="F41" s="56">
        <v>0</v>
      </c>
      <c r="G41" s="56">
        <v>0</v>
      </c>
      <c r="H41" s="48" t="e">
        <f>#REF!</f>
        <v>#REF!</v>
      </c>
    </row>
    <row r="42" spans="1:8">
      <c r="A42" s="12">
        <v>54</v>
      </c>
      <c r="B42" s="5" t="s">
        <v>81</v>
      </c>
      <c r="C42" s="56"/>
      <c r="D42" s="56"/>
      <c r="E42" s="56">
        <v>0</v>
      </c>
      <c r="F42" s="56">
        <v>0</v>
      </c>
      <c r="G42" s="56">
        <v>0</v>
      </c>
      <c r="H42" s="48" t="e">
        <f>#REF!</f>
        <v>#REF!</v>
      </c>
    </row>
    <row r="43" spans="1:8">
      <c r="A43" s="12">
        <v>55</v>
      </c>
      <c r="B43" s="5" t="s">
        <v>82</v>
      </c>
      <c r="C43" s="56"/>
      <c r="D43" s="56"/>
      <c r="E43" s="56">
        <v>0</v>
      </c>
      <c r="F43" s="56">
        <v>0</v>
      </c>
      <c r="G43" s="56">
        <v>0</v>
      </c>
      <c r="H43" s="48" t="e">
        <f>#REF!</f>
        <v>#REF!</v>
      </c>
    </row>
    <row r="44" spans="1:8" ht="25.5">
      <c r="A44" s="12">
        <v>56</v>
      </c>
      <c r="B44" s="5" t="s">
        <v>83</v>
      </c>
      <c r="C44" s="56"/>
      <c r="D44" s="56"/>
      <c r="E44" s="56">
        <v>0</v>
      </c>
      <c r="F44" s="56">
        <v>0</v>
      </c>
      <c r="G44" s="56">
        <v>0</v>
      </c>
      <c r="H44" s="48" t="e">
        <f>#REF!</f>
        <v>#REF!</v>
      </c>
    </row>
    <row r="45" spans="1:8">
      <c r="A45" s="10">
        <v>6</v>
      </c>
      <c r="B45" s="6" t="s">
        <v>84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48" t="e">
        <f>#REF!</f>
        <v>#REF!</v>
      </c>
    </row>
    <row r="46" spans="1:8">
      <c r="A46" s="12">
        <v>61</v>
      </c>
      <c r="B46" s="5" t="s">
        <v>85</v>
      </c>
      <c r="C46" s="56"/>
      <c r="D46" s="56"/>
      <c r="E46" s="56">
        <v>0</v>
      </c>
      <c r="F46" s="56">
        <v>0</v>
      </c>
      <c r="G46" s="56">
        <v>0</v>
      </c>
      <c r="H46" s="48" t="e">
        <f>#REF!</f>
        <v>#REF!</v>
      </c>
    </row>
    <row r="47" spans="1:8">
      <c r="A47" s="12">
        <v>62</v>
      </c>
      <c r="B47" s="5" t="s">
        <v>86</v>
      </c>
      <c r="C47" s="56"/>
      <c r="D47" s="56"/>
      <c r="E47" s="56">
        <v>0</v>
      </c>
      <c r="F47" s="56">
        <v>0</v>
      </c>
      <c r="G47" s="56">
        <v>0</v>
      </c>
      <c r="H47" s="48" t="e">
        <f>#REF!</f>
        <v>#REF!</v>
      </c>
    </row>
    <row r="48" spans="1:8">
      <c r="A48" s="12">
        <v>63</v>
      </c>
      <c r="B48" s="5" t="s">
        <v>87</v>
      </c>
      <c r="C48" s="56"/>
      <c r="D48" s="56"/>
      <c r="E48" s="56">
        <v>0</v>
      </c>
      <c r="F48" s="56">
        <v>0</v>
      </c>
      <c r="G48" s="56">
        <v>0</v>
      </c>
      <c r="H48" s="48" t="e">
        <f>#REF!</f>
        <v>#REF!</v>
      </c>
    </row>
    <row r="49" spans="1:8">
      <c r="A49" s="12">
        <v>64</v>
      </c>
      <c r="B49" s="5" t="s">
        <v>88</v>
      </c>
      <c r="C49" s="56"/>
      <c r="D49" s="56"/>
      <c r="E49" s="56">
        <v>0</v>
      </c>
      <c r="F49" s="56">
        <v>0</v>
      </c>
      <c r="G49" s="56">
        <v>0</v>
      </c>
      <c r="H49" s="48" t="e">
        <f>#REF!</f>
        <v>#REF!</v>
      </c>
    </row>
    <row r="50" spans="1:8" ht="25.5">
      <c r="A50" s="12">
        <v>65</v>
      </c>
      <c r="B50" s="5" t="s">
        <v>89</v>
      </c>
      <c r="C50" s="56"/>
      <c r="D50" s="56"/>
      <c r="E50" s="56">
        <v>0</v>
      </c>
      <c r="F50" s="56">
        <v>0</v>
      </c>
      <c r="G50" s="56">
        <v>0</v>
      </c>
      <c r="H50" s="48" t="e">
        <f>#REF!</f>
        <v>#REF!</v>
      </c>
    </row>
    <row r="51" spans="1:8" ht="25.5">
      <c r="A51" s="12">
        <v>66</v>
      </c>
      <c r="B51" s="5" t="s">
        <v>90</v>
      </c>
      <c r="C51" s="56"/>
      <c r="D51" s="56"/>
      <c r="E51" s="56">
        <v>0</v>
      </c>
      <c r="F51" s="56">
        <v>0</v>
      </c>
      <c r="G51" s="56">
        <v>0</v>
      </c>
      <c r="H51" s="48" t="e">
        <f>#REF!</f>
        <v>#REF!</v>
      </c>
    </row>
    <row r="52" spans="1:8">
      <c r="A52" s="10">
        <v>7</v>
      </c>
      <c r="B52" s="6" t="s">
        <v>91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48" t="e">
        <f>#REF!</f>
        <v>#REF!</v>
      </c>
    </row>
    <row r="53" spans="1:8">
      <c r="A53" s="12">
        <v>71</v>
      </c>
      <c r="B53" s="5" t="s">
        <v>92</v>
      </c>
      <c r="C53" s="56"/>
      <c r="D53" s="56"/>
      <c r="E53" s="56">
        <v>0</v>
      </c>
      <c r="F53" s="56">
        <v>0</v>
      </c>
      <c r="G53" s="56">
        <v>0</v>
      </c>
      <c r="H53" s="48" t="e">
        <f>#REF!</f>
        <v>#REF!</v>
      </c>
    </row>
    <row r="54" spans="1:8">
      <c r="A54" s="12">
        <v>72</v>
      </c>
      <c r="B54" s="5" t="s">
        <v>93</v>
      </c>
      <c r="C54" s="56"/>
      <c r="D54" s="56"/>
      <c r="E54" s="56">
        <v>0</v>
      </c>
      <c r="F54" s="56">
        <v>0</v>
      </c>
      <c r="G54" s="56">
        <v>0</v>
      </c>
      <c r="H54" s="48" t="e">
        <f>#REF!</f>
        <v>#REF!</v>
      </c>
    </row>
    <row r="55" spans="1:8">
      <c r="A55" s="12">
        <v>73</v>
      </c>
      <c r="B55" s="5" t="s">
        <v>94</v>
      </c>
      <c r="C55" s="56"/>
      <c r="D55" s="56"/>
      <c r="E55" s="56">
        <v>0</v>
      </c>
      <c r="F55" s="56">
        <v>0</v>
      </c>
      <c r="G55" s="56">
        <v>0</v>
      </c>
      <c r="H55" s="48" t="e">
        <f>#REF!</f>
        <v>#REF!</v>
      </c>
    </row>
    <row r="56" spans="1:8">
      <c r="A56" s="12">
        <v>74</v>
      </c>
      <c r="B56" s="5" t="s">
        <v>95</v>
      </c>
      <c r="C56" s="56"/>
      <c r="D56" s="56"/>
      <c r="E56" s="56">
        <v>0</v>
      </c>
      <c r="F56" s="56">
        <v>0</v>
      </c>
      <c r="G56" s="56">
        <v>0</v>
      </c>
      <c r="H56" s="48" t="e">
        <f>#REF!</f>
        <v>#REF!</v>
      </c>
    </row>
    <row r="57" spans="1:8">
      <c r="A57" s="12">
        <v>75</v>
      </c>
      <c r="B57" s="5" t="s">
        <v>96</v>
      </c>
      <c r="C57" s="56"/>
      <c r="D57" s="56"/>
      <c r="E57" s="56">
        <v>0</v>
      </c>
      <c r="F57" s="56">
        <v>0</v>
      </c>
      <c r="G57" s="56">
        <v>0</v>
      </c>
      <c r="H57" s="48" t="e">
        <f>#REF!</f>
        <v>#REF!</v>
      </c>
    </row>
    <row r="58" spans="1:8" ht="25.5">
      <c r="A58" s="12">
        <v>76</v>
      </c>
      <c r="B58" s="5" t="s">
        <v>97</v>
      </c>
      <c r="C58" s="56"/>
      <c r="D58" s="56"/>
      <c r="E58" s="56">
        <v>0</v>
      </c>
      <c r="F58" s="56">
        <v>0</v>
      </c>
      <c r="G58" s="56">
        <v>0</v>
      </c>
      <c r="H58" s="48" t="e">
        <f>#REF!</f>
        <v>#REF!</v>
      </c>
    </row>
    <row r="59" spans="1:8">
      <c r="A59" s="10">
        <v>8</v>
      </c>
      <c r="B59" s="6" t="s">
        <v>98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48" t="e">
        <f>#REF!</f>
        <v>#REF!</v>
      </c>
    </row>
    <row r="60" spans="1:8">
      <c r="A60" s="12">
        <v>81</v>
      </c>
      <c r="B60" s="5" t="s">
        <v>99</v>
      </c>
      <c r="C60" s="56"/>
      <c r="D60" s="56"/>
      <c r="E60" s="56">
        <v>0</v>
      </c>
      <c r="F60" s="56">
        <v>0</v>
      </c>
      <c r="G60" s="56">
        <v>0</v>
      </c>
      <c r="H60" s="48" t="e">
        <f>#REF!</f>
        <v>#REF!</v>
      </c>
    </row>
    <row r="61" spans="1:8">
      <c r="A61" s="12">
        <v>82</v>
      </c>
      <c r="B61" s="5" t="s">
        <v>46</v>
      </c>
      <c r="C61" s="56"/>
      <c r="D61" s="56"/>
      <c r="E61" s="56">
        <v>0</v>
      </c>
      <c r="F61" s="56">
        <v>0</v>
      </c>
      <c r="G61" s="56">
        <v>0</v>
      </c>
      <c r="H61" s="48" t="e">
        <f>#REF!</f>
        <v>#REF!</v>
      </c>
    </row>
    <row r="62" spans="1:8">
      <c r="A62" s="12">
        <v>83</v>
      </c>
      <c r="B62" s="5" t="s">
        <v>100</v>
      </c>
      <c r="C62" s="56"/>
      <c r="D62" s="56"/>
      <c r="E62" s="56">
        <v>0</v>
      </c>
      <c r="F62" s="56">
        <v>0</v>
      </c>
      <c r="G62" s="56">
        <v>0</v>
      </c>
      <c r="H62" s="48" t="e">
        <f>#REF!</f>
        <v>#REF!</v>
      </c>
    </row>
    <row r="63" spans="1:8">
      <c r="A63" s="12">
        <v>84</v>
      </c>
      <c r="B63" s="5" t="s">
        <v>101</v>
      </c>
      <c r="C63" s="56"/>
      <c r="D63" s="56"/>
      <c r="E63" s="56">
        <v>0</v>
      </c>
      <c r="F63" s="56">
        <v>0</v>
      </c>
      <c r="G63" s="56">
        <v>0</v>
      </c>
      <c r="H63" s="48" t="e">
        <f>#REF!</f>
        <v>#REF!</v>
      </c>
    </row>
    <row r="64" spans="1:8">
      <c r="A64" s="12">
        <v>85</v>
      </c>
      <c r="B64" s="5" t="s">
        <v>102</v>
      </c>
      <c r="C64" s="56"/>
      <c r="D64" s="56"/>
      <c r="E64" s="56">
        <v>0</v>
      </c>
      <c r="F64" s="56">
        <v>0</v>
      </c>
      <c r="G64" s="56">
        <v>0</v>
      </c>
      <c r="H64" s="48" t="e">
        <f>#REF!</f>
        <v>#REF!</v>
      </c>
    </row>
    <row r="65" spans="1:8" ht="25.5">
      <c r="A65" s="12">
        <v>86</v>
      </c>
      <c r="B65" s="5" t="s">
        <v>103</v>
      </c>
      <c r="C65" s="56"/>
      <c r="D65" s="56"/>
      <c r="E65" s="56">
        <v>0</v>
      </c>
      <c r="F65" s="56">
        <v>0</v>
      </c>
      <c r="G65" s="56">
        <v>0</v>
      </c>
      <c r="H65" s="48" t="e">
        <f>#REF!</f>
        <v>#REF!</v>
      </c>
    </row>
    <row r="66" spans="1:8">
      <c r="A66" s="10">
        <v>9</v>
      </c>
      <c r="B66" s="6" t="s">
        <v>104</v>
      </c>
      <c r="C66" s="15">
        <f>+C70</f>
        <v>33551034.489999998</v>
      </c>
      <c r="D66" s="15">
        <f t="shared" ref="D66:G66" si="1">+D70</f>
        <v>28596090</v>
      </c>
      <c r="E66" s="15">
        <f t="shared" si="1"/>
        <v>28596090</v>
      </c>
      <c r="F66" s="15">
        <f t="shared" si="1"/>
        <v>35230828</v>
      </c>
      <c r="G66" s="15">
        <f t="shared" si="1"/>
        <v>6634738</v>
      </c>
      <c r="H66" s="48" t="e">
        <f>#REF!</f>
        <v>#REF!</v>
      </c>
    </row>
    <row r="67" spans="1:8">
      <c r="A67" s="12">
        <v>91</v>
      </c>
      <c r="B67" s="5" t="s">
        <v>105</v>
      </c>
      <c r="C67" s="56"/>
      <c r="D67" s="56"/>
      <c r="E67" s="56">
        <v>0</v>
      </c>
      <c r="F67" s="56">
        <v>0</v>
      </c>
      <c r="G67" s="56">
        <v>0</v>
      </c>
      <c r="H67" s="48" t="e">
        <f>#REF!</f>
        <v>#REF!</v>
      </c>
    </row>
    <row r="68" spans="1:8">
      <c r="A68" s="12">
        <v>92</v>
      </c>
      <c r="B68" s="5" t="s">
        <v>106</v>
      </c>
      <c r="C68" s="56"/>
      <c r="D68" s="56"/>
      <c r="E68" s="56">
        <v>0</v>
      </c>
      <c r="F68" s="56">
        <v>0</v>
      </c>
      <c r="G68" s="56">
        <v>0</v>
      </c>
      <c r="H68" s="48" t="e">
        <f>#REF!</f>
        <v>#REF!</v>
      </c>
    </row>
    <row r="69" spans="1:8" ht="26.25" customHeight="1">
      <c r="A69" s="12">
        <v>93</v>
      </c>
      <c r="B69" s="5" t="s">
        <v>107</v>
      </c>
      <c r="C69" s="56"/>
      <c r="D69" s="56"/>
      <c r="E69" s="56">
        <v>0</v>
      </c>
      <c r="F69" s="56">
        <v>0</v>
      </c>
      <c r="G69" s="56">
        <v>0</v>
      </c>
      <c r="H69" s="48" t="e">
        <f>#REF!</f>
        <v>#REF!</v>
      </c>
    </row>
    <row r="70" spans="1:8">
      <c r="A70" s="12">
        <v>94</v>
      </c>
      <c r="B70" s="5" t="s">
        <v>108</v>
      </c>
      <c r="C70" s="56">
        <v>33551034.489999998</v>
      </c>
      <c r="D70" s="56">
        <v>28596090</v>
      </c>
      <c r="E70" s="56">
        <v>28596090</v>
      </c>
      <c r="F70" s="56">
        <v>35230828</v>
      </c>
      <c r="G70" s="56">
        <f>+F70-E70</f>
        <v>6634738</v>
      </c>
      <c r="H70" s="48" t="e">
        <f>#REF!</f>
        <v>#REF!</v>
      </c>
    </row>
    <row r="71" spans="1:8">
      <c r="A71" s="12">
        <v>95</v>
      </c>
      <c r="B71" s="5" t="s">
        <v>49</v>
      </c>
      <c r="C71" s="56"/>
      <c r="D71" s="56"/>
      <c r="E71" s="56">
        <v>0</v>
      </c>
      <c r="F71" s="56">
        <v>0</v>
      </c>
      <c r="G71" s="56">
        <v>0</v>
      </c>
      <c r="H71" s="48" t="e">
        <f>#REF!</f>
        <v>#REF!</v>
      </c>
    </row>
    <row r="72" spans="1:8">
      <c r="A72" s="12">
        <v>96</v>
      </c>
      <c r="B72" s="5" t="s">
        <v>48</v>
      </c>
      <c r="C72" s="56"/>
      <c r="D72" s="56"/>
      <c r="E72" s="56">
        <v>0</v>
      </c>
      <c r="F72" s="56">
        <v>0</v>
      </c>
      <c r="G72" s="56">
        <v>0</v>
      </c>
      <c r="H72" s="48" t="e">
        <f>#REF!</f>
        <v>#REF!</v>
      </c>
    </row>
    <row r="73" spans="1:8">
      <c r="A73" s="12">
        <v>97</v>
      </c>
      <c r="B73" s="5" t="s">
        <v>44</v>
      </c>
      <c r="C73" s="56"/>
      <c r="D73" s="56"/>
      <c r="E73" s="56">
        <v>0</v>
      </c>
      <c r="F73" s="56">
        <v>0</v>
      </c>
      <c r="G73" s="56">
        <v>0</v>
      </c>
      <c r="H73" s="48" t="e">
        <f>#REF!</f>
        <v>#REF!</v>
      </c>
    </row>
    <row r="74" spans="1:8">
      <c r="A74" s="12">
        <v>98</v>
      </c>
      <c r="B74" s="5" t="s">
        <v>45</v>
      </c>
      <c r="C74" s="56"/>
      <c r="D74" s="56"/>
      <c r="E74" s="56">
        <v>0</v>
      </c>
      <c r="F74" s="56">
        <v>0</v>
      </c>
      <c r="G74" s="56">
        <v>0</v>
      </c>
      <c r="H74" s="48" t="e">
        <f>#REF!</f>
        <v>#REF!</v>
      </c>
    </row>
    <row r="75" spans="1:8">
      <c r="A75" s="10">
        <v>10</v>
      </c>
      <c r="B75" s="6" t="s">
        <v>109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48" t="e">
        <f>#REF!</f>
        <v>#REF!</v>
      </c>
    </row>
    <row r="76" spans="1:8">
      <c r="A76" s="12">
        <v>101</v>
      </c>
      <c r="B76" s="5" t="s">
        <v>110</v>
      </c>
      <c r="C76" s="56"/>
      <c r="D76" s="56"/>
      <c r="E76" s="56">
        <v>0</v>
      </c>
      <c r="F76" s="56">
        <v>0</v>
      </c>
      <c r="G76" s="56">
        <v>0</v>
      </c>
      <c r="H76" s="48" t="e">
        <f>#REF!</f>
        <v>#REF!</v>
      </c>
    </row>
    <row r="77" spans="1:8">
      <c r="A77" s="12">
        <v>102</v>
      </c>
      <c r="B77" s="5" t="s">
        <v>111</v>
      </c>
      <c r="C77" s="56"/>
      <c r="D77" s="56"/>
      <c r="E77" s="56">
        <v>0</v>
      </c>
      <c r="F77" s="56">
        <v>0</v>
      </c>
      <c r="G77" s="56">
        <v>0</v>
      </c>
      <c r="H77" s="48" t="e">
        <f>#REF!</f>
        <v>#REF!</v>
      </c>
    </row>
    <row r="78" spans="1:8">
      <c r="A78" s="12">
        <v>103</v>
      </c>
      <c r="B78" s="5" t="s">
        <v>112</v>
      </c>
      <c r="C78" s="56"/>
      <c r="D78" s="56"/>
      <c r="E78" s="56">
        <v>0</v>
      </c>
      <c r="F78" s="56">
        <v>0</v>
      </c>
      <c r="G78" s="56">
        <v>0</v>
      </c>
      <c r="H78" s="48" t="e">
        <f>#REF!</f>
        <v>#REF!</v>
      </c>
    </row>
    <row r="79" spans="1:8">
      <c r="A79" s="12">
        <v>104</v>
      </c>
      <c r="B79" s="5" t="s">
        <v>113</v>
      </c>
      <c r="C79" s="56"/>
      <c r="D79" s="56"/>
      <c r="E79" s="56">
        <v>0</v>
      </c>
      <c r="F79" s="56">
        <v>0</v>
      </c>
      <c r="G79" s="56">
        <v>0</v>
      </c>
      <c r="H79" s="48" t="e">
        <f>#REF!</f>
        <v>#REF!</v>
      </c>
    </row>
    <row r="80" spans="1:8">
      <c r="A80" s="12">
        <v>105</v>
      </c>
      <c r="B80" s="5" t="s">
        <v>114</v>
      </c>
      <c r="C80" s="56"/>
      <c r="D80" s="56"/>
      <c r="E80" s="56">
        <v>0</v>
      </c>
      <c r="F80" s="56">
        <v>0</v>
      </c>
      <c r="G80" s="56">
        <v>0</v>
      </c>
      <c r="H80" s="48" t="e">
        <f>#REF!</f>
        <v>#REF!</v>
      </c>
    </row>
    <row r="81" spans="1:8">
      <c r="A81" s="12">
        <v>106</v>
      </c>
      <c r="B81" s="5" t="s">
        <v>115</v>
      </c>
      <c r="C81" s="56"/>
      <c r="D81" s="56"/>
      <c r="E81" s="56">
        <v>0</v>
      </c>
      <c r="F81" s="56">
        <v>0</v>
      </c>
      <c r="G81" s="56">
        <v>0</v>
      </c>
      <c r="H81" s="48" t="e">
        <f>#REF!</f>
        <v>#REF!</v>
      </c>
    </row>
    <row r="82" spans="1:8" ht="25.5">
      <c r="A82" s="12">
        <v>107</v>
      </c>
      <c r="B82" s="5" t="s">
        <v>116</v>
      </c>
      <c r="C82" s="56"/>
      <c r="D82" s="56"/>
      <c r="E82" s="56">
        <v>0</v>
      </c>
      <c r="F82" s="56">
        <v>0</v>
      </c>
      <c r="G82" s="56">
        <v>0</v>
      </c>
      <c r="H82" s="48" t="e">
        <f>#REF!</f>
        <v>#REF!</v>
      </c>
    </row>
    <row r="83" spans="1:8">
      <c r="A83" s="12">
        <v>108</v>
      </c>
      <c r="B83" s="5" t="s">
        <v>117</v>
      </c>
      <c r="C83" s="56"/>
      <c r="D83" s="56"/>
      <c r="E83" s="56">
        <v>0</v>
      </c>
      <c r="F83" s="56">
        <v>0</v>
      </c>
      <c r="G83" s="56">
        <v>0</v>
      </c>
      <c r="H83" s="48" t="e">
        <f>#REF!</f>
        <v>#REF!</v>
      </c>
    </row>
    <row r="84" spans="1:8" ht="25.5">
      <c r="A84" s="12">
        <v>109</v>
      </c>
      <c r="B84" s="5" t="s">
        <v>118</v>
      </c>
      <c r="C84" s="56"/>
      <c r="D84" s="56"/>
      <c r="E84" s="56">
        <v>0</v>
      </c>
      <c r="F84" s="56">
        <v>0</v>
      </c>
      <c r="G84" s="56">
        <v>0</v>
      </c>
      <c r="H84" s="48" t="e">
        <f>#REF!</f>
        <v>#REF!</v>
      </c>
    </row>
  </sheetData>
  <mergeCells count="2">
    <mergeCell ref="A1:G1"/>
    <mergeCell ref="B2:G2"/>
  </mergeCells>
  <pageMargins left="0" right="0" top="0.74803149606299213" bottom="0.74803149606299213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A.1 PRIHODI I RASHODI EK</vt:lpstr>
      <vt:lpstr>A.2 PRIHODI I RASHODI IF</vt:lpstr>
      <vt:lpstr>A.3 RASHODI FUNK</vt:lpstr>
      <vt:lpstr>'A.2 PRIHODI I RASHODI IF'!Print_Titles</vt:lpstr>
      <vt:lpstr>'A.3 RASHODI FUNK'!Print_Titles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Maja Pogorelić Bajlo</cp:lastModifiedBy>
  <cp:lastPrinted>2023-12-13T13:32:49Z</cp:lastPrinted>
  <dcterms:created xsi:type="dcterms:W3CDTF">2018-09-10T07:36:17Z</dcterms:created>
  <dcterms:modified xsi:type="dcterms:W3CDTF">2024-12-10T11:24:11Z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